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activeTab="0"/>
  </bookViews>
  <sheets>
    <sheet name="Rmart" sheetId="1" r:id="rId1"/>
  </sheets>
  <definedNames>
    <definedName name="_xlnm.Print_Titles" localSheetId="0">'Rmart'!$1:$1</definedName>
  </definedNames>
  <calcPr fullCalcOnLoad="1"/>
</workbook>
</file>

<file path=xl/sharedStrings.xml><?xml version="1.0" encoding="utf-8"?>
<sst xmlns="http://schemas.openxmlformats.org/spreadsheetml/2006/main" count="140" uniqueCount="102">
  <si>
    <t>D.G.P.D.C. MURES                                  total din care:</t>
  </si>
  <si>
    <t>AEROPORT                                                      total</t>
  </si>
  <si>
    <t>SCOALA PROFESIONALA SPECIALA  REGHIN     total</t>
  </si>
  <si>
    <t>SCOALA SPECIALA NR. 1 TG.MURES                 total</t>
  </si>
  <si>
    <t xml:space="preserve">Dotări </t>
  </si>
  <si>
    <t>Dotări (Aparat foto digital, copertină parcare, trusă scule T.S.A. 3, ciocan rotopercutor)</t>
  </si>
  <si>
    <t>Dotări (combină audio, xerox)</t>
  </si>
  <si>
    <t>Extindre aerogară Tîrgu Mureş cu pavilion plecări flux internaţional</t>
  </si>
  <si>
    <t>Gard împrejmuitor Aeroport Tîrgu Mureş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</si>
  <si>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</si>
  <si>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</si>
  <si>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</si>
  <si>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</si>
  <si>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Achiziţii obiecte muzeale</t>
  </si>
  <si>
    <t>Dotări (calculator cu imprimantă, cameră video, aparat foto digit., retroproiector)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</si>
  <si>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</si>
  <si>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</si>
  <si>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Contribuţia la programul PHARE pt. achiziţie de imobile, proiect 0104.01-MS 308</t>
  </si>
  <si>
    <t xml:space="preserve">Dotări (orgă de lumini portabil, sistem aer condiţionat) </t>
  </si>
  <si>
    <t xml:space="preserve"> Parc Industrial Platforma Ungheni-Vidrasău</t>
  </si>
  <si>
    <t>Contribuţia Consiliului Judeţean la Programul de alimentare cu apă aprobat prin HGR nr.687/1997</t>
  </si>
  <si>
    <t>Dotări (autoturism, aparatură, echipament automatizare)</t>
  </si>
  <si>
    <t>Dotări (instrumente muzicale, calculator cu accesorii, xerox)</t>
  </si>
  <si>
    <t>Dotări (bănci amfiteatru)</t>
  </si>
  <si>
    <t>SCOALA SPECIALA NR. 2 TG.MURES                      total</t>
  </si>
  <si>
    <t>51.02.A</t>
  </si>
  <si>
    <t>51.02.C</t>
  </si>
  <si>
    <t>72.02.C</t>
  </si>
  <si>
    <t>60.02.C</t>
  </si>
  <si>
    <t>59.02.C</t>
  </si>
  <si>
    <t>68.02.A</t>
  </si>
  <si>
    <t>57.02.C</t>
  </si>
  <si>
    <t>60.02.A</t>
  </si>
  <si>
    <t>Dotări (maşină de tricotat, maşină de surfilat, 2 tejghele tâmplar)</t>
  </si>
  <si>
    <t>Dotări</t>
  </si>
  <si>
    <t>Dotări (calculator, 2 imprimante,combină cu boxe, cameră video)</t>
  </si>
  <si>
    <t>Dotări (tehnică de calcul)</t>
  </si>
  <si>
    <t>59.02.B</t>
  </si>
  <si>
    <t>63.02.B</t>
  </si>
  <si>
    <t>Hărţi topo pe suport magnetic</t>
  </si>
  <si>
    <t>Achiziţii echipamente de calcul (calculatoare+imprimante-conform anexei)</t>
  </si>
  <si>
    <t>Centrul de plasament familial Sîncraiu de Mureş (3 căsuţe)</t>
  </si>
  <si>
    <t>SF reabilitare alimentare apă Iernut-Cucerdea</t>
  </si>
  <si>
    <t>SF reabilitare alimentare apă Iernut-Lechinţa</t>
  </si>
  <si>
    <t xml:space="preserve">Canalizarea clădirii spitalului </t>
  </si>
  <si>
    <t>Depozit ecologic Ungheni</t>
  </si>
  <si>
    <t>Dotări independente (contribuţie pt. programul PHARE- echipamente pt. case, autoutilitară)</t>
  </si>
  <si>
    <t>SPITAL TÂRNĂVENI</t>
  </si>
  <si>
    <t>63.02.C</t>
  </si>
  <si>
    <t>Nr.
crt</t>
  </si>
  <si>
    <t>Denumirea lucrării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</si>
  <si>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</si>
  <si>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</si>
  <si>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</si>
  <si>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</si>
  <si>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</si>
  <si>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</si>
  <si>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</si>
  <si>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</si>
  <si>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</si>
  <si>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</si>
  <si>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</si>
  <si>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</si>
  <si>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</si>
  <si>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</si>
  <si>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</si>
  <si>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</si>
  <si>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</si>
  <si>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</si>
  <si>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</si>
  <si>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</si>
  <si>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</si>
  <si>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</si>
  <si>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</si>
  <si>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</si>
  <si>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</si>
  <si>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</si>
  <si>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</si>
  <si>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</si>
  <si>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</si>
  <si>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</si>
  <si>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</si>
  <si>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</si>
  <si>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</si>
  <si>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</si>
  <si>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</si>
  <si>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</si>
  <si>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Valori rectificate</t>
  </si>
  <si>
    <t>Dotaere administrativ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</si>
  <si>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</si>
  <si>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</si>
  <si>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</si>
  <si>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Dotări independente ( pompă apă, convector, maşină de tocat carne ind.,2 autoutilitare, vase inox, 4 calculatoare, 2 imprimante, boiler, 2 frigidere, combină frigorifică,  2 CT, aparat foto, cameră video, xerox, staţie de epurare, )</t>
  </si>
  <si>
    <t>H.G.</t>
  </si>
  <si>
    <t>de la Pr Tg.M</t>
  </si>
  <si>
    <t>SF conductă aducţiune staţie pompare Sg.de Mureş</t>
  </si>
  <si>
    <t>Restaurarea Bibliotecii Teleki-Bolyai- secţia de artă şi galeria Ion Vlasiu</t>
  </si>
  <si>
    <t>rez.parţ. Juridic</t>
  </si>
  <si>
    <t>rez.parţ. teren</t>
  </si>
  <si>
    <t xml:space="preserve">Centrul de recuperare ptr. Copii cu handicap sever - Sighişoara </t>
  </si>
  <si>
    <t xml:space="preserve">SF ptr. Centrul de recuperare ptr. Copii cu handicap sever - Sighişoara </t>
  </si>
  <si>
    <t>SF ptr. Instalaţia electrică la Palatul Culturii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</si>
</sst>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8"/>
      <name val="Arial"/>
      <family val="0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7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3" fontId="7" fillId="4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3" fontId="1" fillId="0" borderId="3" xfId="0" applyNumberFormat="1" applyFont="1" applyFill="1" applyBorder="1" applyAlignment="1">
      <alignment wrapText="1"/>
    </xf>
    <xf numFmtId="3" fontId="1" fillId="4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88"/>
  <sheetViews>
    <sheetView tabSelected="1" workbookViewId="0" topLeftCell="A1">
      <pane ySplit="2" topLeftCell="BM35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57421875" style="3" customWidth="1"/>
    <col min="2" max="2" width="7.421875" style="3" customWidth="1"/>
    <col min="3" max="3" width="43.57421875" style="51" customWidth="1"/>
    <col min="4" max="7" width="10.140625" style="3" customWidth="1"/>
    <col min="8" max="8" width="9.140625" style="51" customWidth="1"/>
    <col min="9" max="16384" width="9.140625" style="3" customWidth="1"/>
  </cols>
  <sheetData>
    <row r="1" spans="1:8" ht="39.75">
      <c r="A1" s="1" t="s">
        <v>49</v>
      </c>
      <c r="B1" s="2" t="s">
        <v>59</v>
      </c>
      <c r="C1" s="2" t="s">
        <v>50</v>
      </c>
      <c r="D1" s="2" t="s">
        <v>84</v>
      </c>
      <c r="E1" s="67" t="s">
        <v>85</v>
      </c>
      <c r="F1" s="67" t="s">
        <v>86</v>
      </c>
      <c r="G1" s="2" t="s">
        <v>87</v>
      </c>
      <c r="H1" s="2" t="s">
        <v>58</v>
      </c>
    </row>
    <row r="2" spans="1:8" ht="12.75">
      <c r="A2" s="4"/>
      <c r="B2" s="5"/>
      <c r="C2" s="5" t="s">
        <v>60</v>
      </c>
      <c r="D2" s="6">
        <f>D3+D31+D56+D58+D60+D62+D69+D71+D76</f>
        <v>40700058</v>
      </c>
      <c r="E2" s="6">
        <f>E3+E31+E56+E58+E60+E62+E69+E71+E76</f>
        <v>13398000</v>
      </c>
      <c r="F2" s="6">
        <f>F3+F31+F56+F58+F60+F62+F69+F71+F76</f>
        <v>635000</v>
      </c>
      <c r="G2" s="6">
        <f>G3+G31+G56+G58+G60+G62+G69+G71+G76</f>
        <v>53463058</v>
      </c>
      <c r="H2" s="5"/>
    </row>
    <row r="3" spans="1:8" s="9" customFormat="1" ht="12.75">
      <c r="A3" s="7"/>
      <c r="B3" s="7"/>
      <c r="C3" s="7" t="s">
        <v>52</v>
      </c>
      <c r="D3" s="8">
        <f>D4+D13+D15+D25</f>
        <v>23050000</v>
      </c>
      <c r="E3" s="8">
        <f>E4+E13+E15+E25</f>
        <v>1438000</v>
      </c>
      <c r="F3" s="8">
        <f>F4+F13+F15+F25</f>
        <v>185000</v>
      </c>
      <c r="G3" s="82">
        <f>D3+E3-F3</f>
        <v>24303000</v>
      </c>
      <c r="H3" s="8"/>
    </row>
    <row r="4" spans="1:8" s="12" customFormat="1" ht="12.75">
      <c r="A4" s="10"/>
      <c r="B4" s="10"/>
      <c r="C4" s="10" t="s">
        <v>53</v>
      </c>
      <c r="D4" s="11">
        <f>D5+D6+D7+D8+D9+D10+D11+D12</f>
        <v>2920000</v>
      </c>
      <c r="E4" s="11">
        <f>E5+E6+E7+E8+E9+E10+E11+E12</f>
        <v>1030000</v>
      </c>
      <c r="F4" s="11">
        <f>F5+F6+F7+F8+F9+F10+F11+F12</f>
        <v>185000</v>
      </c>
      <c r="G4" s="81">
        <f aca="true" t="shared" si="0" ref="G4:G69">D4+E4-F4</f>
        <v>3765000</v>
      </c>
      <c r="H4" s="11"/>
    </row>
    <row r="5" spans="1:8" ht="25.5">
      <c r="A5" s="16">
        <v>1</v>
      </c>
      <c r="B5" s="13" t="s">
        <v>26</v>
      </c>
      <c r="C5" s="14" t="s">
        <v>67</v>
      </c>
      <c r="D5" s="15">
        <v>200000</v>
      </c>
      <c r="E5" s="15"/>
      <c r="F5" s="15"/>
      <c r="G5" s="80">
        <f t="shared" si="0"/>
        <v>200000</v>
      </c>
      <c r="H5" s="14"/>
    </row>
    <row r="6" spans="1:8" ht="12.75">
      <c r="A6" s="16">
        <v>2</v>
      </c>
      <c r="B6" s="13" t="s">
        <v>26</v>
      </c>
      <c r="C6" s="14" t="s">
        <v>39</v>
      </c>
      <c r="D6" s="15">
        <v>1500000</v>
      </c>
      <c r="E6" s="15"/>
      <c r="F6" s="15"/>
      <c r="G6" s="80">
        <f t="shared" si="0"/>
        <v>1500000</v>
      </c>
      <c r="H6" s="14"/>
    </row>
    <row r="7" spans="1:8" ht="25.5">
      <c r="A7" s="16">
        <v>3</v>
      </c>
      <c r="B7" s="13" t="s">
        <v>26</v>
      </c>
      <c r="C7" s="14" t="s">
        <v>66</v>
      </c>
      <c r="D7" s="15">
        <v>300000</v>
      </c>
      <c r="E7" s="15"/>
      <c r="F7" s="15">
        <v>185000</v>
      </c>
      <c r="G7" s="80">
        <f t="shared" si="0"/>
        <v>115000</v>
      </c>
      <c r="H7" s="14"/>
    </row>
    <row r="8" spans="1:8" ht="27.75" customHeight="1">
      <c r="A8" s="16">
        <v>4</v>
      </c>
      <c r="B8" s="13" t="s">
        <v>26</v>
      </c>
      <c r="C8" s="14" t="s">
        <v>51</v>
      </c>
      <c r="D8" s="15">
        <v>500000</v>
      </c>
      <c r="E8" s="15"/>
      <c r="F8" s="15"/>
      <c r="G8" s="80">
        <f t="shared" si="0"/>
        <v>500000</v>
      </c>
      <c r="H8" s="14"/>
    </row>
    <row r="9" spans="1:8" ht="12.75">
      <c r="A9" s="16">
        <v>5</v>
      </c>
      <c r="B9" s="16" t="s">
        <v>25</v>
      </c>
      <c r="C9" s="14" t="s">
        <v>61</v>
      </c>
      <c r="D9" s="18">
        <v>100000</v>
      </c>
      <c r="E9" s="18"/>
      <c r="F9" s="18"/>
      <c r="G9" s="80">
        <f t="shared" si="0"/>
        <v>100000</v>
      </c>
      <c r="H9" s="68"/>
    </row>
    <row r="10" spans="1:8" ht="25.5">
      <c r="A10" s="16">
        <v>6</v>
      </c>
      <c r="B10" s="16" t="s">
        <v>26</v>
      </c>
      <c r="C10" s="14" t="s">
        <v>40</v>
      </c>
      <c r="D10" s="18">
        <v>0</v>
      </c>
      <c r="E10" s="18">
        <v>300000</v>
      </c>
      <c r="F10" s="18"/>
      <c r="G10" s="80">
        <f t="shared" si="0"/>
        <v>300000</v>
      </c>
      <c r="H10" s="79" t="s">
        <v>97</v>
      </c>
    </row>
    <row r="11" spans="1:8" ht="12.75">
      <c r="A11" s="16">
        <v>7</v>
      </c>
      <c r="B11" s="16" t="s">
        <v>26</v>
      </c>
      <c r="C11" s="14" t="s">
        <v>88</v>
      </c>
      <c r="D11" s="18">
        <v>0</v>
      </c>
      <c r="E11" s="18">
        <v>20000</v>
      </c>
      <c r="F11" s="18"/>
      <c r="G11" s="80">
        <f t="shared" si="0"/>
        <v>20000</v>
      </c>
      <c r="H11" s="79"/>
    </row>
    <row r="12" spans="1:8" ht="25.5">
      <c r="A12" s="16">
        <v>8</v>
      </c>
      <c r="B12" s="16" t="s">
        <v>26</v>
      </c>
      <c r="C12" s="14" t="s">
        <v>89</v>
      </c>
      <c r="D12" s="18">
        <v>320000</v>
      </c>
      <c r="E12" s="18">
        <v>710000</v>
      </c>
      <c r="F12" s="18"/>
      <c r="G12" s="80">
        <f t="shared" si="0"/>
        <v>1030000</v>
      </c>
      <c r="H12" s="68"/>
    </row>
    <row r="13" spans="1:8" s="23" customFormat="1" ht="12.75">
      <c r="A13" s="60"/>
      <c r="B13" s="21"/>
      <c r="C13" s="52" t="s">
        <v>47</v>
      </c>
      <c r="D13" s="22">
        <f>D14</f>
        <v>1400000</v>
      </c>
      <c r="E13" s="22">
        <f>E14</f>
        <v>0</v>
      </c>
      <c r="F13" s="22">
        <f>F14</f>
        <v>0</v>
      </c>
      <c r="G13" s="81">
        <f t="shared" si="0"/>
        <v>1400000</v>
      </c>
      <c r="H13" s="22">
        <f>H14</f>
        <v>0</v>
      </c>
    </row>
    <row r="14" spans="1:8" ht="12.75">
      <c r="A14" s="16">
        <v>1</v>
      </c>
      <c r="B14" s="19" t="s">
        <v>54</v>
      </c>
      <c r="C14" s="40" t="s">
        <v>44</v>
      </c>
      <c r="D14" s="15">
        <v>1400000</v>
      </c>
      <c r="E14" s="15"/>
      <c r="F14" s="15"/>
      <c r="G14" s="80">
        <f t="shared" si="0"/>
        <v>1400000</v>
      </c>
      <c r="H14" s="14"/>
    </row>
    <row r="15" spans="1:8" s="26" customFormat="1" ht="12.75">
      <c r="A15" s="32"/>
      <c r="B15" s="24"/>
      <c r="C15" s="52" t="s">
        <v>55</v>
      </c>
      <c r="D15" s="25">
        <f>D16+D17+D18+D19+D20+D21+D22+D23+D24</f>
        <v>18280000</v>
      </c>
      <c r="E15" s="25">
        <f>E16+E17+E18+E19+E20+E21+E22+E23+E24</f>
        <v>408000</v>
      </c>
      <c r="F15" s="25">
        <f>F16+F17+F18+F19+F20+F21+F22+F23+F24</f>
        <v>0</v>
      </c>
      <c r="G15" s="81">
        <f t="shared" si="0"/>
        <v>18688000</v>
      </c>
      <c r="H15" s="25"/>
    </row>
    <row r="16" spans="1:8" ht="25.5">
      <c r="A16" s="16">
        <v>1</v>
      </c>
      <c r="B16" s="16" t="s">
        <v>11</v>
      </c>
      <c r="C16" s="14" t="s">
        <v>20</v>
      </c>
      <c r="D16" s="27">
        <v>3480000</v>
      </c>
      <c r="E16" s="27"/>
      <c r="F16" s="27"/>
      <c r="G16" s="80">
        <f t="shared" si="0"/>
        <v>3480000</v>
      </c>
      <c r="H16" s="68"/>
    </row>
    <row r="17" spans="1:8" ht="12.75">
      <c r="A17" s="16">
        <v>2</v>
      </c>
      <c r="B17" s="16" t="s">
        <v>11</v>
      </c>
      <c r="C17" s="14" t="s">
        <v>19</v>
      </c>
      <c r="D17" s="17">
        <v>4000000</v>
      </c>
      <c r="E17" s="17"/>
      <c r="F17" s="17"/>
      <c r="G17" s="80">
        <f t="shared" si="0"/>
        <v>4000000</v>
      </c>
      <c r="H17" s="68"/>
    </row>
    <row r="18" spans="1:8" ht="12.75">
      <c r="A18" s="16">
        <v>3</v>
      </c>
      <c r="B18" s="28" t="s">
        <v>38</v>
      </c>
      <c r="C18" s="40" t="s">
        <v>45</v>
      </c>
      <c r="D18" s="29">
        <v>400000</v>
      </c>
      <c r="E18" s="29"/>
      <c r="F18" s="29"/>
      <c r="G18" s="80">
        <f t="shared" si="0"/>
        <v>400000</v>
      </c>
      <c r="H18" s="69"/>
    </row>
    <row r="19" spans="1:8" ht="25.5">
      <c r="A19" s="16">
        <v>4</v>
      </c>
      <c r="B19" s="16" t="s">
        <v>38</v>
      </c>
      <c r="C19" s="14" t="s">
        <v>65</v>
      </c>
      <c r="D19" s="17">
        <v>2000000</v>
      </c>
      <c r="E19" s="17"/>
      <c r="F19" s="17"/>
      <c r="G19" s="80">
        <f t="shared" si="0"/>
        <v>2000000</v>
      </c>
      <c r="H19" s="68"/>
    </row>
    <row r="20" spans="1:8" ht="15" customHeight="1">
      <c r="A20" s="16">
        <v>5</v>
      </c>
      <c r="B20" s="16" t="s">
        <v>38</v>
      </c>
      <c r="C20" s="31" t="s">
        <v>62</v>
      </c>
      <c r="D20" s="17">
        <v>4000000</v>
      </c>
      <c r="E20" s="17"/>
      <c r="F20" s="17"/>
      <c r="G20" s="80">
        <f t="shared" si="0"/>
        <v>4000000</v>
      </c>
      <c r="H20" s="68"/>
    </row>
    <row r="21" spans="1:8" ht="15.75" customHeight="1">
      <c r="A21" s="16">
        <v>6</v>
      </c>
      <c r="B21" s="16" t="s">
        <v>38</v>
      </c>
      <c r="C21" s="31" t="s">
        <v>63</v>
      </c>
      <c r="D21" s="17">
        <v>4000000</v>
      </c>
      <c r="E21" s="17"/>
      <c r="F21" s="17"/>
      <c r="G21" s="80">
        <f t="shared" si="0"/>
        <v>4000000</v>
      </c>
      <c r="H21" s="68"/>
    </row>
    <row r="22" spans="1:8" ht="12.75" customHeight="1">
      <c r="A22" s="16">
        <v>7</v>
      </c>
      <c r="B22" s="16" t="s">
        <v>48</v>
      </c>
      <c r="C22" s="14" t="s">
        <v>42</v>
      </c>
      <c r="D22" s="18">
        <v>112000</v>
      </c>
      <c r="E22" s="18">
        <v>53000</v>
      </c>
      <c r="F22" s="18"/>
      <c r="G22" s="80">
        <f t="shared" si="0"/>
        <v>165000</v>
      </c>
      <c r="H22" s="88" t="s">
        <v>98</v>
      </c>
    </row>
    <row r="23" spans="1:8" ht="12.75">
      <c r="A23" s="16">
        <v>8</v>
      </c>
      <c r="B23" s="16" t="s">
        <v>48</v>
      </c>
      <c r="C23" s="14" t="s">
        <v>43</v>
      </c>
      <c r="D23" s="18">
        <v>80000</v>
      </c>
      <c r="E23" s="18">
        <v>55000</v>
      </c>
      <c r="F23" s="18"/>
      <c r="G23" s="80">
        <f t="shared" si="0"/>
        <v>135000</v>
      </c>
      <c r="H23" s="89"/>
    </row>
    <row r="24" spans="1:8" ht="12.75">
      <c r="A24" s="19">
        <v>9</v>
      </c>
      <c r="B24" s="16" t="s">
        <v>48</v>
      </c>
      <c r="C24" s="14" t="s">
        <v>72</v>
      </c>
      <c r="D24" s="15">
        <v>208000</v>
      </c>
      <c r="E24" s="15">
        <v>300000</v>
      </c>
      <c r="F24" s="15"/>
      <c r="G24" s="80">
        <f t="shared" si="0"/>
        <v>508000</v>
      </c>
      <c r="H24" s="14"/>
    </row>
    <row r="25" spans="1:8" s="26" customFormat="1" ht="12.75">
      <c r="A25" s="32"/>
      <c r="B25" s="32"/>
      <c r="C25" s="53" t="s">
        <v>56</v>
      </c>
      <c r="D25" s="33">
        <f>D26+D28</f>
        <v>450000</v>
      </c>
      <c r="E25" s="33">
        <f>E26+E28</f>
        <v>0</v>
      </c>
      <c r="F25" s="33">
        <f>F26+F28</f>
        <v>0</v>
      </c>
      <c r="G25" s="81">
        <f t="shared" si="0"/>
        <v>450000</v>
      </c>
      <c r="H25" s="70"/>
    </row>
    <row r="26" spans="1:8" ht="12.75">
      <c r="A26" s="35"/>
      <c r="B26" s="35"/>
      <c r="C26" s="38" t="s">
        <v>68</v>
      </c>
      <c r="D26" s="36">
        <f>D27</f>
        <v>150000</v>
      </c>
      <c r="E26" s="36">
        <f>E27</f>
        <v>0</v>
      </c>
      <c r="F26" s="36">
        <f>F27</f>
        <v>0</v>
      </c>
      <c r="G26" s="80">
        <f t="shared" si="0"/>
        <v>150000</v>
      </c>
      <c r="H26" s="71"/>
    </row>
    <row r="27" spans="1:8" ht="24">
      <c r="A27" s="16">
        <v>1</v>
      </c>
      <c r="B27" s="16" t="s">
        <v>27</v>
      </c>
      <c r="C27" s="37" t="s">
        <v>5</v>
      </c>
      <c r="D27" s="17">
        <v>150000</v>
      </c>
      <c r="E27" s="17"/>
      <c r="F27" s="17"/>
      <c r="G27" s="80">
        <f t="shared" si="0"/>
        <v>150000</v>
      </c>
      <c r="H27" s="49"/>
    </row>
    <row r="28" spans="1:8" ht="12.75">
      <c r="A28" s="35"/>
      <c r="B28" s="34"/>
      <c r="C28" s="38" t="s">
        <v>64</v>
      </c>
      <c r="D28" s="36">
        <f>D29+D30</f>
        <v>300000</v>
      </c>
      <c r="E28" s="36">
        <f>E29+E30</f>
        <v>0</v>
      </c>
      <c r="F28" s="36">
        <f>F29+F30</f>
        <v>0</v>
      </c>
      <c r="G28" s="80">
        <f t="shared" si="0"/>
        <v>300000</v>
      </c>
      <c r="H28" s="72"/>
    </row>
    <row r="29" spans="1:8" ht="12.75">
      <c r="A29" s="61">
        <v>1</v>
      </c>
      <c r="B29" s="39" t="s">
        <v>27</v>
      </c>
      <c r="C29" s="40" t="s">
        <v>69</v>
      </c>
      <c r="D29" s="30">
        <v>50000</v>
      </c>
      <c r="E29" s="30"/>
      <c r="F29" s="30"/>
      <c r="G29" s="80">
        <f t="shared" si="0"/>
        <v>50000</v>
      </c>
      <c r="H29" s="73"/>
    </row>
    <row r="30" spans="1:8" ht="51">
      <c r="A30" s="61">
        <v>2</v>
      </c>
      <c r="B30" s="16" t="s">
        <v>27</v>
      </c>
      <c r="C30" s="42" t="s">
        <v>70</v>
      </c>
      <c r="D30" s="43">
        <v>250000</v>
      </c>
      <c r="E30" s="43"/>
      <c r="F30" s="43"/>
      <c r="G30" s="80">
        <f t="shared" si="0"/>
        <v>250000</v>
      </c>
      <c r="H30" s="42"/>
    </row>
    <row r="31" spans="1:8" ht="12.75">
      <c r="A31" s="62"/>
      <c r="B31" s="44"/>
      <c r="C31" s="54" t="s">
        <v>71</v>
      </c>
      <c r="D31" s="45">
        <f>D32+D34+D36+D38+D41+D44+D46+D48+D50+D52+D54</f>
        <v>3000000</v>
      </c>
      <c r="E31" s="45">
        <f>E32+E34+E36+E38+E41+E44+E46+E48+E50+E52+E54</f>
        <v>600000</v>
      </c>
      <c r="F31" s="45">
        <f>F32+F34+F36+F38+F41+F44+F46+F48+F50+F52+F54</f>
        <v>0</v>
      </c>
      <c r="G31" s="82">
        <f t="shared" si="0"/>
        <v>3600000</v>
      </c>
      <c r="H31" s="74"/>
    </row>
    <row r="32" spans="1:8" ht="12.75">
      <c r="A32" s="35"/>
      <c r="B32" s="34"/>
      <c r="C32" s="38" t="s">
        <v>73</v>
      </c>
      <c r="D32" s="46">
        <f>D33</f>
        <v>100000</v>
      </c>
      <c r="E32" s="46">
        <f>E33</f>
        <v>0</v>
      </c>
      <c r="F32" s="46">
        <f>F33</f>
        <v>0</v>
      </c>
      <c r="G32" s="80">
        <f t="shared" si="0"/>
        <v>100000</v>
      </c>
      <c r="H32" s="75"/>
    </row>
    <row r="33" spans="1:8" ht="12.75">
      <c r="A33" s="16">
        <v>1</v>
      </c>
      <c r="B33" s="19" t="s">
        <v>29</v>
      </c>
      <c r="C33" s="14" t="s">
        <v>18</v>
      </c>
      <c r="D33" s="20">
        <v>100000</v>
      </c>
      <c r="E33" s="20"/>
      <c r="F33" s="20"/>
      <c r="G33" s="80">
        <f t="shared" si="0"/>
        <v>100000</v>
      </c>
      <c r="H33" s="68"/>
    </row>
    <row r="34" spans="1:8" ht="12.75">
      <c r="A34" s="35"/>
      <c r="B34" s="34"/>
      <c r="C34" s="38" t="s">
        <v>74</v>
      </c>
      <c r="D34" s="46">
        <f>D35</f>
        <v>300000</v>
      </c>
      <c r="E34" s="46">
        <f>E35</f>
        <v>0</v>
      </c>
      <c r="F34" s="46">
        <f>F35</f>
        <v>0</v>
      </c>
      <c r="G34" s="80">
        <f t="shared" si="0"/>
        <v>300000</v>
      </c>
      <c r="H34" s="76"/>
    </row>
    <row r="35" spans="1:8" ht="38.25">
      <c r="A35" s="16">
        <v>1</v>
      </c>
      <c r="B35" s="19" t="s">
        <v>29</v>
      </c>
      <c r="C35" s="14" t="s">
        <v>15</v>
      </c>
      <c r="D35" s="20">
        <v>300000</v>
      </c>
      <c r="E35" s="20"/>
      <c r="F35" s="20"/>
      <c r="G35" s="80">
        <f t="shared" si="0"/>
        <v>300000</v>
      </c>
      <c r="H35" s="68"/>
    </row>
    <row r="36" spans="1:8" ht="12.75">
      <c r="A36" s="35"/>
      <c r="B36" s="34"/>
      <c r="C36" s="38" t="s">
        <v>75</v>
      </c>
      <c r="D36" s="46">
        <f>D37</f>
        <v>100000</v>
      </c>
      <c r="E36" s="46">
        <f>E37</f>
        <v>0</v>
      </c>
      <c r="F36" s="46">
        <f>F37</f>
        <v>0</v>
      </c>
      <c r="G36" s="80">
        <f t="shared" si="0"/>
        <v>100000</v>
      </c>
      <c r="H36" s="76"/>
    </row>
    <row r="37" spans="1:8" ht="12.75">
      <c r="A37" s="63">
        <v>1</v>
      </c>
      <c r="B37" s="34"/>
      <c r="C37" s="40" t="s">
        <v>34</v>
      </c>
      <c r="D37" s="41">
        <v>100000</v>
      </c>
      <c r="E37" s="41"/>
      <c r="F37" s="41"/>
      <c r="G37" s="80">
        <f t="shared" si="0"/>
        <v>100000</v>
      </c>
      <c r="H37" s="76"/>
    </row>
    <row r="38" spans="1:8" ht="12.75">
      <c r="A38" s="35"/>
      <c r="B38" s="34"/>
      <c r="C38" s="38" t="s">
        <v>76</v>
      </c>
      <c r="D38" s="46">
        <f>D39+D40</f>
        <v>200000</v>
      </c>
      <c r="E38" s="46">
        <f>E39+E40</f>
        <v>0</v>
      </c>
      <c r="F38" s="46">
        <f>F39+F40</f>
        <v>0</v>
      </c>
      <c r="G38" s="80">
        <f t="shared" si="0"/>
        <v>200000</v>
      </c>
      <c r="H38" s="75"/>
    </row>
    <row r="39" spans="1:8" ht="12.75">
      <c r="A39" s="16">
        <v>1</v>
      </c>
      <c r="B39" s="19" t="s">
        <v>29</v>
      </c>
      <c r="C39" s="14" t="s">
        <v>13</v>
      </c>
      <c r="D39" s="15">
        <v>140000</v>
      </c>
      <c r="E39" s="15"/>
      <c r="F39" s="15"/>
      <c r="G39" s="80">
        <f t="shared" si="0"/>
        <v>140000</v>
      </c>
      <c r="H39" s="68"/>
    </row>
    <row r="40" spans="1:8" ht="25.5">
      <c r="A40" s="16">
        <v>2</v>
      </c>
      <c r="B40" s="19" t="s">
        <v>29</v>
      </c>
      <c r="C40" s="14" t="s">
        <v>14</v>
      </c>
      <c r="D40" s="15">
        <v>60000</v>
      </c>
      <c r="E40" s="15"/>
      <c r="F40" s="15"/>
      <c r="G40" s="80">
        <f t="shared" si="0"/>
        <v>60000</v>
      </c>
      <c r="H40" s="68"/>
    </row>
    <row r="41" spans="1:8" ht="12.75">
      <c r="A41" s="35"/>
      <c r="B41" s="34"/>
      <c r="C41" s="38" t="s">
        <v>77</v>
      </c>
      <c r="D41" s="46">
        <f>D42</f>
        <v>200000</v>
      </c>
      <c r="E41" s="46">
        <f>E42+E43</f>
        <v>600000</v>
      </c>
      <c r="F41" s="46">
        <f>F42</f>
        <v>0</v>
      </c>
      <c r="G41" s="80">
        <f t="shared" si="0"/>
        <v>800000</v>
      </c>
      <c r="H41" s="76"/>
    </row>
    <row r="42" spans="1:8" ht="12.75" customHeight="1">
      <c r="A42" s="16">
        <v>1</v>
      </c>
      <c r="B42" s="19" t="s">
        <v>29</v>
      </c>
      <c r="C42" s="55" t="s">
        <v>21</v>
      </c>
      <c r="D42" s="15">
        <v>200000</v>
      </c>
      <c r="E42" s="15">
        <v>100000</v>
      </c>
      <c r="F42" s="15"/>
      <c r="G42" s="80">
        <f t="shared" si="0"/>
        <v>300000</v>
      </c>
      <c r="H42" s="68"/>
    </row>
    <row r="43" spans="1:8" ht="23.25" customHeight="1">
      <c r="A43" s="16"/>
      <c r="B43" s="19" t="s">
        <v>37</v>
      </c>
      <c r="C43" s="55" t="s">
        <v>96</v>
      </c>
      <c r="D43" s="15">
        <v>0</v>
      </c>
      <c r="E43" s="15">
        <v>500000</v>
      </c>
      <c r="F43" s="15"/>
      <c r="G43" s="80">
        <f t="shared" si="0"/>
        <v>500000</v>
      </c>
      <c r="H43" s="68"/>
    </row>
    <row r="44" spans="1:8" ht="12.75">
      <c r="A44" s="35"/>
      <c r="B44" s="34"/>
      <c r="C44" s="38" t="s">
        <v>78</v>
      </c>
      <c r="D44" s="46">
        <f>D45</f>
        <v>500000</v>
      </c>
      <c r="E44" s="46">
        <f>E45</f>
        <v>0</v>
      </c>
      <c r="F44" s="46">
        <f>F45</f>
        <v>0</v>
      </c>
      <c r="G44" s="80">
        <f t="shared" si="0"/>
        <v>500000</v>
      </c>
      <c r="H44" s="76"/>
    </row>
    <row r="45" spans="1:8" ht="12.75">
      <c r="A45" s="61">
        <v>1</v>
      </c>
      <c r="B45" s="19" t="s">
        <v>29</v>
      </c>
      <c r="C45" s="40" t="s">
        <v>101</v>
      </c>
      <c r="D45" s="30">
        <v>500000</v>
      </c>
      <c r="E45" s="30"/>
      <c r="F45" s="30"/>
      <c r="G45" s="80">
        <f t="shared" si="0"/>
        <v>500000</v>
      </c>
      <c r="H45" s="87"/>
    </row>
    <row r="46" spans="1:8" ht="14.25" customHeight="1">
      <c r="A46" s="35"/>
      <c r="B46" s="34"/>
      <c r="C46" s="38" t="s">
        <v>79</v>
      </c>
      <c r="D46" s="46">
        <f>D47</f>
        <v>200000</v>
      </c>
      <c r="E46" s="46">
        <f>E47</f>
        <v>0</v>
      </c>
      <c r="F46" s="46">
        <f>F47</f>
        <v>0</v>
      </c>
      <c r="G46" s="80">
        <f t="shared" si="0"/>
        <v>200000</v>
      </c>
      <c r="H46" s="76"/>
    </row>
    <row r="47" spans="1:8" ht="12.75">
      <c r="A47" s="16">
        <v>2</v>
      </c>
      <c r="B47" s="19" t="s">
        <v>29</v>
      </c>
      <c r="C47" s="14" t="s">
        <v>36</v>
      </c>
      <c r="D47" s="15">
        <v>200000</v>
      </c>
      <c r="E47" s="15"/>
      <c r="F47" s="15"/>
      <c r="G47" s="80">
        <f t="shared" si="0"/>
        <v>200000</v>
      </c>
      <c r="H47" s="68"/>
    </row>
    <row r="48" spans="1:8" s="47" customFormat="1" ht="14.25" customHeight="1">
      <c r="A48" s="35"/>
      <c r="B48" s="34"/>
      <c r="C48" s="38" t="s">
        <v>80</v>
      </c>
      <c r="D48" s="46">
        <f>D49</f>
        <v>100000</v>
      </c>
      <c r="E48" s="46">
        <f>E49</f>
        <v>0</v>
      </c>
      <c r="F48" s="46">
        <f>F49</f>
        <v>0</v>
      </c>
      <c r="G48" s="80">
        <f t="shared" si="0"/>
        <v>100000</v>
      </c>
      <c r="H48" s="72"/>
    </row>
    <row r="49" spans="1:8" ht="12.75">
      <c r="A49" s="16">
        <v>1</v>
      </c>
      <c r="B49" s="48" t="s">
        <v>29</v>
      </c>
      <c r="C49" s="14" t="s">
        <v>34</v>
      </c>
      <c r="D49" s="15">
        <v>100000</v>
      </c>
      <c r="E49" s="15"/>
      <c r="F49" s="15"/>
      <c r="G49" s="80">
        <f t="shared" si="0"/>
        <v>100000</v>
      </c>
      <c r="H49" s="68"/>
    </row>
    <row r="50" spans="1:8" ht="12.75" customHeight="1">
      <c r="A50" s="35"/>
      <c r="B50" s="34"/>
      <c r="C50" s="38" t="s">
        <v>81</v>
      </c>
      <c r="D50" s="46">
        <f>D51</f>
        <v>200000</v>
      </c>
      <c r="E50" s="46">
        <f>E51</f>
        <v>0</v>
      </c>
      <c r="F50" s="46">
        <f>F51</f>
        <v>0</v>
      </c>
      <c r="G50" s="80">
        <f t="shared" si="0"/>
        <v>200000</v>
      </c>
      <c r="H50" s="76"/>
    </row>
    <row r="51" spans="1:8" ht="25.5">
      <c r="A51" s="16">
        <v>1</v>
      </c>
      <c r="B51" s="19" t="s">
        <v>29</v>
      </c>
      <c r="C51" s="14" t="s">
        <v>22</v>
      </c>
      <c r="D51" s="15">
        <v>200000</v>
      </c>
      <c r="E51" s="15"/>
      <c r="F51" s="15"/>
      <c r="G51" s="80">
        <f t="shared" si="0"/>
        <v>200000</v>
      </c>
      <c r="H51" s="68"/>
    </row>
    <row r="52" spans="1:8" ht="16.5" customHeight="1">
      <c r="A52" s="35"/>
      <c r="B52" s="34"/>
      <c r="C52" s="38" t="s">
        <v>82</v>
      </c>
      <c r="D52" s="46">
        <f>D53</f>
        <v>1000000</v>
      </c>
      <c r="E52" s="46">
        <f>E53</f>
        <v>0</v>
      </c>
      <c r="F52" s="46">
        <f>F53</f>
        <v>0</v>
      </c>
      <c r="G52" s="80">
        <f t="shared" si="0"/>
        <v>1000000</v>
      </c>
      <c r="H52" s="76"/>
    </row>
    <row r="53" spans="1:8" ht="51">
      <c r="A53" s="16">
        <v>1</v>
      </c>
      <c r="B53" s="16" t="s">
        <v>29</v>
      </c>
      <c r="C53" s="49" t="s">
        <v>16</v>
      </c>
      <c r="D53" s="17">
        <v>1000000</v>
      </c>
      <c r="E53" s="17"/>
      <c r="F53" s="17"/>
      <c r="G53" s="80">
        <f t="shared" si="0"/>
        <v>1000000</v>
      </c>
      <c r="H53" s="49"/>
    </row>
    <row r="54" spans="1:8" ht="12.75">
      <c r="A54" s="35"/>
      <c r="B54" s="34"/>
      <c r="C54" s="38" t="s">
        <v>83</v>
      </c>
      <c r="D54" s="46">
        <f>D55</f>
        <v>100000</v>
      </c>
      <c r="E54" s="46">
        <f>E55</f>
        <v>0</v>
      </c>
      <c r="F54" s="46">
        <f>F55</f>
        <v>0</v>
      </c>
      <c r="G54" s="80">
        <f t="shared" si="0"/>
        <v>100000</v>
      </c>
      <c r="H54" s="75"/>
    </row>
    <row r="55" spans="1:8" ht="12.75">
      <c r="A55" s="16">
        <v>1</v>
      </c>
      <c r="B55" s="19" t="s">
        <v>29</v>
      </c>
      <c r="C55" s="14" t="s">
        <v>6</v>
      </c>
      <c r="D55" s="15">
        <v>100000</v>
      </c>
      <c r="E55" s="15"/>
      <c r="F55" s="15"/>
      <c r="G55" s="80">
        <f t="shared" si="0"/>
        <v>100000</v>
      </c>
      <c r="H55" s="68"/>
    </row>
    <row r="56" spans="1:8" ht="25.5">
      <c r="A56" s="62"/>
      <c r="B56" s="44"/>
      <c r="C56" s="54" t="s">
        <v>2</v>
      </c>
      <c r="D56" s="45">
        <f>D57</f>
        <v>100000</v>
      </c>
      <c r="E56" s="45">
        <f>E57</f>
        <v>0</v>
      </c>
      <c r="F56" s="45">
        <f>F57</f>
        <v>0</v>
      </c>
      <c r="G56" s="82">
        <f>D56+E56-F56</f>
        <v>100000</v>
      </c>
      <c r="H56" s="74"/>
    </row>
    <row r="57" spans="1:8" ht="25.5">
      <c r="A57" s="16">
        <v>1</v>
      </c>
      <c r="B57" s="19" t="s">
        <v>31</v>
      </c>
      <c r="C57" s="14" t="s">
        <v>33</v>
      </c>
      <c r="D57" s="15">
        <v>100000</v>
      </c>
      <c r="E57" s="15"/>
      <c r="F57" s="15"/>
      <c r="G57" s="80">
        <f t="shared" si="0"/>
        <v>100000</v>
      </c>
      <c r="H57" s="68"/>
    </row>
    <row r="58" spans="1:8" ht="25.5">
      <c r="A58" s="62"/>
      <c r="B58" s="44"/>
      <c r="C58" s="54" t="s">
        <v>3</v>
      </c>
      <c r="D58" s="45">
        <f>D59</f>
        <v>100000</v>
      </c>
      <c r="E58" s="45">
        <f>E59</f>
        <v>0</v>
      </c>
      <c r="F58" s="45">
        <f>F59</f>
        <v>0</v>
      </c>
      <c r="G58" s="82">
        <f t="shared" si="0"/>
        <v>100000</v>
      </c>
      <c r="H58" s="74"/>
    </row>
    <row r="59" spans="1:8" ht="25.5">
      <c r="A59" s="16">
        <v>1</v>
      </c>
      <c r="B59" s="19" t="s">
        <v>31</v>
      </c>
      <c r="C59" s="14" t="s">
        <v>35</v>
      </c>
      <c r="D59" s="15">
        <v>100000</v>
      </c>
      <c r="E59" s="15"/>
      <c r="F59" s="15"/>
      <c r="G59" s="80">
        <f t="shared" si="0"/>
        <v>100000</v>
      </c>
      <c r="H59" s="68"/>
    </row>
    <row r="60" spans="1:8" ht="25.5">
      <c r="A60" s="62"/>
      <c r="B60" s="44"/>
      <c r="C60" s="54" t="s">
        <v>24</v>
      </c>
      <c r="D60" s="45">
        <f>D61</f>
        <v>100000</v>
      </c>
      <c r="E60" s="45">
        <f>E61</f>
        <v>0</v>
      </c>
      <c r="F60" s="45">
        <f>F61</f>
        <v>0</v>
      </c>
      <c r="G60" s="82">
        <f t="shared" si="0"/>
        <v>100000</v>
      </c>
      <c r="H60" s="59"/>
    </row>
    <row r="61" spans="1:8" ht="12.75">
      <c r="A61" s="16">
        <v>1</v>
      </c>
      <c r="B61" s="19" t="s">
        <v>31</v>
      </c>
      <c r="C61" s="14" t="s">
        <v>23</v>
      </c>
      <c r="D61" s="20">
        <v>100000</v>
      </c>
      <c r="E61" s="20"/>
      <c r="F61" s="20"/>
      <c r="G61" s="80">
        <f t="shared" si="0"/>
        <v>100000</v>
      </c>
      <c r="H61" s="68"/>
    </row>
    <row r="62" spans="1:8" ht="12.75">
      <c r="A62" s="64"/>
      <c r="B62" s="44"/>
      <c r="C62" s="56" t="s">
        <v>0</v>
      </c>
      <c r="D62" s="50">
        <f>D63+D65+D66+D67+D68</f>
        <v>5000000</v>
      </c>
      <c r="E62" s="50">
        <f>E63+E64+E65+E66+E67+E68</f>
        <v>1100000</v>
      </c>
      <c r="F62" s="50">
        <f>F63+F65+F66+F67+F68</f>
        <v>0</v>
      </c>
      <c r="G62" s="82">
        <f t="shared" si="0"/>
        <v>6100000</v>
      </c>
      <c r="H62" s="77"/>
    </row>
    <row r="63" spans="1:8" ht="25.5">
      <c r="A63" s="61">
        <v>1</v>
      </c>
      <c r="B63" s="19" t="s">
        <v>32</v>
      </c>
      <c r="C63" s="57" t="s">
        <v>41</v>
      </c>
      <c r="D63" s="41">
        <v>4200000</v>
      </c>
      <c r="E63" s="41"/>
      <c r="F63" s="41"/>
      <c r="G63" s="80">
        <f t="shared" si="0"/>
        <v>4200000</v>
      </c>
      <c r="H63" s="68"/>
    </row>
    <row r="64" spans="1:8" ht="25.5">
      <c r="A64" s="61"/>
      <c r="B64" s="19" t="s">
        <v>54</v>
      </c>
      <c r="C64" s="57" t="s">
        <v>99</v>
      </c>
      <c r="D64" s="41">
        <v>0</v>
      </c>
      <c r="E64" s="41">
        <v>800000</v>
      </c>
      <c r="F64" s="41"/>
      <c r="G64" s="80">
        <f t="shared" si="0"/>
        <v>800000</v>
      </c>
      <c r="H64" s="68"/>
    </row>
    <row r="65" spans="1:8" ht="25.5">
      <c r="A65" s="16">
        <v>2</v>
      </c>
      <c r="B65" s="19" t="s">
        <v>28</v>
      </c>
      <c r="C65" s="58" t="s">
        <v>17</v>
      </c>
      <c r="D65" s="15">
        <v>400000</v>
      </c>
      <c r="E65" s="15"/>
      <c r="F65" s="15"/>
      <c r="G65" s="80">
        <f t="shared" si="0"/>
        <v>400000</v>
      </c>
      <c r="H65" s="68"/>
    </row>
    <row r="66" spans="1:8" ht="25.5">
      <c r="A66" s="16">
        <v>3</v>
      </c>
      <c r="B66" s="19" t="s">
        <v>28</v>
      </c>
      <c r="C66" s="14" t="s">
        <v>46</v>
      </c>
      <c r="D66" s="15">
        <v>100000</v>
      </c>
      <c r="E66" s="15"/>
      <c r="F66" s="15"/>
      <c r="G66" s="80">
        <f t="shared" si="0"/>
        <v>100000</v>
      </c>
      <c r="H66" s="68"/>
    </row>
    <row r="67" spans="1:8" ht="53.25" customHeight="1">
      <c r="A67" s="16">
        <v>4</v>
      </c>
      <c r="B67" s="16" t="s">
        <v>28</v>
      </c>
      <c r="C67" s="14" t="s">
        <v>92</v>
      </c>
      <c r="D67" s="15">
        <v>200000</v>
      </c>
      <c r="E67" s="15"/>
      <c r="F67" s="15"/>
      <c r="G67" s="80">
        <f t="shared" si="0"/>
        <v>200000</v>
      </c>
      <c r="H67" s="68"/>
    </row>
    <row r="68" spans="1:8" ht="25.5">
      <c r="A68" s="16">
        <v>5</v>
      </c>
      <c r="B68" s="19" t="s">
        <v>28</v>
      </c>
      <c r="C68" s="57" t="s">
        <v>100</v>
      </c>
      <c r="D68" s="15">
        <v>100000</v>
      </c>
      <c r="E68" s="15">
        <v>300000</v>
      </c>
      <c r="F68" s="15"/>
      <c r="G68" s="80">
        <f t="shared" si="0"/>
        <v>400000</v>
      </c>
      <c r="H68" s="68"/>
    </row>
    <row r="69" spans="1:8" ht="12.75">
      <c r="A69" s="65"/>
      <c r="B69" s="50"/>
      <c r="C69" s="59" t="s">
        <v>57</v>
      </c>
      <c r="D69" s="50">
        <f>D70</f>
        <v>150000</v>
      </c>
      <c r="E69" s="50">
        <f>E70</f>
        <v>260000</v>
      </c>
      <c r="F69" s="50">
        <f>F70</f>
        <v>0</v>
      </c>
      <c r="G69" s="82">
        <f t="shared" si="0"/>
        <v>410000</v>
      </c>
      <c r="H69" s="78"/>
    </row>
    <row r="70" spans="1:8" ht="12.75">
      <c r="A70" s="66">
        <v>1</v>
      </c>
      <c r="B70" s="19" t="s">
        <v>28</v>
      </c>
      <c r="C70" s="14" t="s">
        <v>4</v>
      </c>
      <c r="D70" s="15">
        <v>150000</v>
      </c>
      <c r="E70" s="15">
        <v>260000</v>
      </c>
      <c r="F70" s="15"/>
      <c r="G70" s="80">
        <f aca="true" t="shared" si="1" ref="G70:G79">D70+E70-F70</f>
        <v>410000</v>
      </c>
      <c r="H70" s="86"/>
    </row>
    <row r="71" spans="1:8" ht="12.75">
      <c r="A71" s="62"/>
      <c r="B71" s="44"/>
      <c r="C71" s="54" t="s">
        <v>9</v>
      </c>
      <c r="D71" s="45">
        <f>D72+D73</f>
        <v>4500000</v>
      </c>
      <c r="E71" s="45">
        <v>600000</v>
      </c>
      <c r="F71" s="45">
        <f>F72+F73</f>
        <v>450000</v>
      </c>
      <c r="G71" s="82">
        <f t="shared" si="1"/>
        <v>4650000</v>
      </c>
      <c r="H71" s="59"/>
    </row>
    <row r="72" spans="1:8" ht="12.75">
      <c r="A72" s="16">
        <v>1</v>
      </c>
      <c r="B72" s="19" t="s">
        <v>11</v>
      </c>
      <c r="C72" s="14" t="s">
        <v>10</v>
      </c>
      <c r="D72" s="15">
        <v>2000000</v>
      </c>
      <c r="E72" s="15"/>
      <c r="F72" s="15"/>
      <c r="G72" s="80">
        <f t="shared" si="1"/>
        <v>2000000</v>
      </c>
      <c r="H72" s="68"/>
    </row>
    <row r="73" spans="1:8" ht="12.75">
      <c r="A73" s="16">
        <v>2</v>
      </c>
      <c r="B73" s="19" t="s">
        <v>11</v>
      </c>
      <c r="C73" s="14" t="s">
        <v>12</v>
      </c>
      <c r="D73" s="15">
        <v>2500000</v>
      </c>
      <c r="E73" s="15"/>
      <c r="F73" s="15">
        <v>450000</v>
      </c>
      <c r="G73" s="80">
        <f t="shared" si="1"/>
        <v>2050000</v>
      </c>
      <c r="H73" s="68"/>
    </row>
    <row r="74" spans="1:8" ht="12.75">
      <c r="A74" s="16">
        <v>3</v>
      </c>
      <c r="B74" s="19" t="s">
        <v>48</v>
      </c>
      <c r="C74" s="14" t="s">
        <v>90</v>
      </c>
      <c r="D74" s="15">
        <v>0</v>
      </c>
      <c r="E74" s="15">
        <v>450000</v>
      </c>
      <c r="F74" s="15"/>
      <c r="G74" s="80">
        <f t="shared" si="1"/>
        <v>450000</v>
      </c>
      <c r="H74" s="68"/>
    </row>
    <row r="75" spans="1:8" ht="12.75">
      <c r="A75" s="16">
        <v>4</v>
      </c>
      <c r="B75" s="19" t="s">
        <v>48</v>
      </c>
      <c r="C75" s="14" t="s">
        <v>95</v>
      </c>
      <c r="D75" s="15">
        <v>0</v>
      </c>
      <c r="E75" s="15">
        <v>150000</v>
      </c>
      <c r="F75" s="15"/>
      <c r="G75" s="80">
        <v>150000</v>
      </c>
      <c r="H75" s="68"/>
    </row>
    <row r="76" spans="1:8" ht="12.75">
      <c r="A76" s="62"/>
      <c r="B76" s="44"/>
      <c r="C76" s="54" t="s">
        <v>1</v>
      </c>
      <c r="D76" s="45">
        <f>D77+D78+D79</f>
        <v>4700058</v>
      </c>
      <c r="E76" s="45">
        <f>E77+E78+E79</f>
        <v>9400000</v>
      </c>
      <c r="F76" s="45">
        <f>F77+F78+F79</f>
        <v>0</v>
      </c>
      <c r="G76" s="82">
        <f t="shared" si="1"/>
        <v>14100058</v>
      </c>
      <c r="H76" s="74"/>
    </row>
    <row r="77" spans="1:8" ht="25.5">
      <c r="A77" s="61">
        <v>1</v>
      </c>
      <c r="B77" s="28" t="s">
        <v>30</v>
      </c>
      <c r="C77" s="40" t="s">
        <v>7</v>
      </c>
      <c r="D77" s="41">
        <v>2700058</v>
      </c>
      <c r="E77" s="41">
        <v>4400000</v>
      </c>
      <c r="F77" s="41"/>
      <c r="G77" s="80">
        <f t="shared" si="1"/>
        <v>7100058</v>
      </c>
      <c r="H77" s="84" t="s">
        <v>94</v>
      </c>
    </row>
    <row r="78" spans="1:8" ht="12.75">
      <c r="A78" s="61">
        <v>2</v>
      </c>
      <c r="B78" s="28" t="s">
        <v>30</v>
      </c>
      <c r="C78" s="40" t="s">
        <v>8</v>
      </c>
      <c r="D78" s="41">
        <v>2000000</v>
      </c>
      <c r="E78" s="41"/>
      <c r="F78" s="41"/>
      <c r="G78" s="80">
        <f t="shared" si="1"/>
        <v>2000000</v>
      </c>
      <c r="H78" s="73"/>
    </row>
    <row r="79" spans="1:8" ht="15" customHeight="1">
      <c r="A79" s="19">
        <v>3</v>
      </c>
      <c r="B79" s="19" t="s">
        <v>30</v>
      </c>
      <c r="C79" s="14" t="s">
        <v>91</v>
      </c>
      <c r="D79" s="13">
        <v>0</v>
      </c>
      <c r="E79" s="41">
        <v>5000000</v>
      </c>
      <c r="F79" s="41"/>
      <c r="G79" s="83">
        <f t="shared" si="1"/>
        <v>5000000</v>
      </c>
      <c r="H79" s="68" t="s">
        <v>93</v>
      </c>
    </row>
    <row r="80" ht="12.75">
      <c r="F80" s="85"/>
    </row>
    <row r="81" ht="12.75">
      <c r="F81" s="85"/>
    </row>
    <row r="82" ht="12.75">
      <c r="F82" s="85"/>
    </row>
    <row r="83" ht="12.75">
      <c r="F83" s="85"/>
    </row>
    <row r="84" ht="12.75">
      <c r="F84" s="85"/>
    </row>
    <row r="85" ht="12.75">
      <c r="F85" s="85"/>
    </row>
    <row r="86" ht="12.75">
      <c r="F86" s="85"/>
    </row>
    <row r="87" ht="12.75">
      <c r="F87" s="85"/>
    </row>
    <row r="88" ht="12.75">
      <c r="F88" s="85"/>
    </row>
  </sheetData>
  <mergeCells count="1">
    <mergeCell ref="H22:H23"/>
  </mergeCells>
  <printOptions/>
  <pageMargins left="0.7480314960629921" right="0.2362204724409449" top="1.07" bottom="0.7" header="0.12" footer="0.46"/>
  <pageSetup horizontalDpi="300" verticalDpi="300" orientation="portrait" paperSize="9" scale="90" r:id="rId1"/>
  <headerFooter alignWithMargins="0">
    <oddHeader>&amp;LROMÂNIA
CONSILIUL JUDEŢEAN
MUREŞ&amp;C
LISTA OBIECTIVELOR DE INVESTIŢII PE ANUL 2004
 CU FINANŢARE PARŢIALĂ SAU INTEGRALĂ DE LA BUGET
-  PROPUSE PENTRU RECTIFICARE&amp;R&amp;14Anexa Nr. 3&amp;10
Hot. C.J. Nr._________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monica</cp:lastModifiedBy>
  <cp:lastPrinted>2004-03-18T09:45:25Z</cp:lastPrinted>
  <dcterms:created xsi:type="dcterms:W3CDTF">2003-11-05T09:19:05Z</dcterms:created>
  <dcterms:modified xsi:type="dcterms:W3CDTF">2004-04-05T06:38:51Z</dcterms:modified>
  <cp:category/>
  <cp:version/>
  <cp:contentType/>
  <cp:contentStatus/>
</cp:coreProperties>
</file>