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75" windowWidth="6060" windowHeight="5640" activeTab="1"/>
  </bookViews>
  <sheets>
    <sheet name="Foaie1" sheetId="1" r:id="rId1"/>
    <sheet name="final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<sst xmlns="http://schemas.openxmlformats.org/spreadsheetml/2006/main" count="56" uniqueCount="28">
  <si>
    <t>Nr.crt.</t>
  </si>
  <si>
    <t>Localităţi</t>
  </si>
  <si>
    <t>din care:</t>
  </si>
  <si>
    <t>0</t>
  </si>
  <si>
    <t>Total  sume defalcate pentru echilibrarea bugetelor locale aprobate 2004</t>
  </si>
  <si>
    <t>Total  sume defalcate pentru echilibrarea bugetelor locale propuse pentru rectificare</t>
  </si>
  <si>
    <t>Sume defalcate din impozitul pe venit pentru echilibrarea bugetelor locale aprobat 2004</t>
  </si>
  <si>
    <t>Influenţă sume defalcate din impozitul pe venit pentru echilibrarea bugetelor locale</t>
  </si>
  <si>
    <t>Sume defalcate din impozitul pe venit pentru echilibrarea bugetelor locale propuse pentru rectificare</t>
  </si>
  <si>
    <t xml:space="preserve">Influenţă total  sume defalcate pentru echilibrarea bugetelor locale </t>
  </si>
  <si>
    <t>6</t>
  </si>
  <si>
    <t>Sume alocate de Consiliul Judeţean din cota de 17% pentru echilibrarea bugetelor locale aprobat 2004</t>
  </si>
  <si>
    <t>Sovata</t>
  </si>
  <si>
    <t>Sărăţeni</t>
  </si>
  <si>
    <t>8</t>
  </si>
  <si>
    <t>Influenţă sume alocate de Consiliul Judeţean din cota de 17% pentru echilibrarea bugetelor locale</t>
  </si>
  <si>
    <t>Livezeni</t>
  </si>
  <si>
    <t>Corunca</t>
  </si>
  <si>
    <t>Măgherani</t>
  </si>
  <si>
    <t>Bereni</t>
  </si>
  <si>
    <t>Sume alocate de Consiliul Judeţean din cota de 17% pentru echilibrarea bugetelor locale propuse pentru rectificare</t>
  </si>
  <si>
    <t>Band</t>
  </si>
  <si>
    <t>Mădăraş</t>
  </si>
  <si>
    <t>3=6+9</t>
  </si>
  <si>
    <t>4=7+10</t>
  </si>
  <si>
    <t>7=5+6</t>
  </si>
  <si>
    <t>10=8+9</t>
  </si>
  <si>
    <t>2=5+8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</si>
</sst>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3.8515625" style="5" customWidth="1"/>
    <col min="2" max="2" width="13.421875" style="5" customWidth="1"/>
    <col min="3" max="3" width="14.00390625" style="5" customWidth="1"/>
    <col min="4" max="4" width="13.140625" style="5" customWidth="1"/>
    <col min="5" max="5" width="13.8515625" style="5" customWidth="1"/>
    <col min="6" max="6" width="14.28125" style="5" customWidth="1"/>
    <col min="7" max="7" width="13.57421875" style="5" customWidth="1"/>
    <col min="8" max="8" width="14.28125" style="5" customWidth="1"/>
    <col min="9" max="9" width="13.57421875" style="5" customWidth="1"/>
    <col min="10" max="10" width="12.7109375" style="5" customWidth="1"/>
    <col min="11" max="11" width="14.7109375" style="5" customWidth="1"/>
    <col min="12" max="16384" width="9.140625" style="5" customWidth="1"/>
  </cols>
  <sheetData>
    <row r="1" spans="1:11" s="1" customFormat="1" ht="13.5" thickBot="1">
      <c r="A1" s="17" t="s">
        <v>0</v>
      </c>
      <c r="B1" s="19" t="s">
        <v>1</v>
      </c>
      <c r="C1" s="21" t="s">
        <v>4</v>
      </c>
      <c r="D1" s="21" t="s">
        <v>9</v>
      </c>
      <c r="E1" s="12" t="s">
        <v>5</v>
      </c>
      <c r="F1" s="14" t="s">
        <v>2</v>
      </c>
      <c r="G1" s="15"/>
      <c r="H1" s="15"/>
      <c r="I1" s="15"/>
      <c r="J1" s="15"/>
      <c r="K1" s="16"/>
    </row>
    <row r="2" spans="1:11" s="1" customFormat="1" ht="136.5" customHeight="1" thickBot="1">
      <c r="A2" s="18"/>
      <c r="B2" s="20"/>
      <c r="C2" s="13"/>
      <c r="D2" s="13"/>
      <c r="E2" s="13"/>
      <c r="F2" s="2" t="s">
        <v>6</v>
      </c>
      <c r="G2" s="2" t="s">
        <v>7</v>
      </c>
      <c r="H2" s="2" t="s">
        <v>8</v>
      </c>
      <c r="I2" s="11" t="s">
        <v>11</v>
      </c>
      <c r="J2" s="11" t="s">
        <v>15</v>
      </c>
      <c r="K2" s="11" t="s">
        <v>20</v>
      </c>
    </row>
    <row r="3" spans="1:11" ht="13.5" thickBot="1">
      <c r="A3" s="3" t="s">
        <v>3</v>
      </c>
      <c r="B3" s="4">
        <v>1</v>
      </c>
      <c r="C3" s="3" t="s">
        <v>27</v>
      </c>
      <c r="D3" s="4" t="s">
        <v>23</v>
      </c>
      <c r="E3" s="3" t="s">
        <v>24</v>
      </c>
      <c r="F3" s="4">
        <v>5</v>
      </c>
      <c r="G3" s="3" t="s">
        <v>10</v>
      </c>
      <c r="H3" s="4" t="s">
        <v>25</v>
      </c>
      <c r="I3" s="3" t="s">
        <v>14</v>
      </c>
      <c r="J3" s="4">
        <v>9</v>
      </c>
      <c r="K3" s="3" t="s">
        <v>26</v>
      </c>
    </row>
    <row r="4" spans="1:11" ht="13.5" thickTop="1">
      <c r="A4" s="6">
        <v>1</v>
      </c>
      <c r="B4" s="7" t="s">
        <v>12</v>
      </c>
      <c r="C4" s="8">
        <f aca="true" t="shared" si="0" ref="C4:D11">F4+I4</f>
        <v>4281871</v>
      </c>
      <c r="D4" s="8">
        <f t="shared" si="0"/>
        <v>-351301</v>
      </c>
      <c r="E4" s="8">
        <f aca="true" t="shared" si="1" ref="E4:E11">C4+D4</f>
        <v>3930570</v>
      </c>
      <c r="F4" s="8">
        <v>2553284</v>
      </c>
      <c r="G4" s="8">
        <v>-209481</v>
      </c>
      <c r="H4" s="8">
        <f aca="true" t="shared" si="2" ref="H4:H11">F4+G4</f>
        <v>2343803</v>
      </c>
      <c r="I4" s="8">
        <v>1728587</v>
      </c>
      <c r="J4" s="8">
        <v>-141820</v>
      </c>
      <c r="K4" s="8">
        <f aca="true" t="shared" si="3" ref="K4:K11">I4+J4</f>
        <v>1586767</v>
      </c>
    </row>
    <row r="5" spans="1:11" ht="12.75">
      <c r="A5" s="9">
        <v>2</v>
      </c>
      <c r="B5" s="9" t="s">
        <v>13</v>
      </c>
      <c r="C5" s="8">
        <f t="shared" si="0"/>
        <v>0</v>
      </c>
      <c r="D5" s="8">
        <f t="shared" si="0"/>
        <v>351301</v>
      </c>
      <c r="E5" s="8">
        <f t="shared" si="1"/>
        <v>351301</v>
      </c>
      <c r="F5" s="8"/>
      <c r="G5" s="8">
        <v>209481</v>
      </c>
      <c r="H5" s="8">
        <f t="shared" si="2"/>
        <v>209481</v>
      </c>
      <c r="I5" s="8"/>
      <c r="J5" s="8">
        <v>141820</v>
      </c>
      <c r="K5" s="8">
        <f t="shared" si="3"/>
        <v>141820</v>
      </c>
    </row>
    <row r="6" spans="1:11" ht="12.75">
      <c r="A6" s="6">
        <v>3</v>
      </c>
      <c r="B6" s="9" t="s">
        <v>16</v>
      </c>
      <c r="C6" s="8">
        <f t="shared" si="0"/>
        <v>1150277</v>
      </c>
      <c r="D6" s="8">
        <f t="shared" si="0"/>
        <v>-289582</v>
      </c>
      <c r="E6" s="8">
        <f t="shared" si="1"/>
        <v>860695</v>
      </c>
      <c r="F6" s="8">
        <v>823164</v>
      </c>
      <c r="G6" s="8">
        <v>-207231</v>
      </c>
      <c r="H6" s="8">
        <f t="shared" si="2"/>
        <v>615933</v>
      </c>
      <c r="I6" s="8">
        <v>327113</v>
      </c>
      <c r="J6" s="8">
        <v>-82351</v>
      </c>
      <c r="K6" s="8">
        <f t="shared" si="3"/>
        <v>244762</v>
      </c>
    </row>
    <row r="7" spans="1:11" ht="12.75">
      <c r="A7" s="9">
        <v>4</v>
      </c>
      <c r="B7" s="9" t="s">
        <v>17</v>
      </c>
      <c r="C7" s="8">
        <f t="shared" si="0"/>
        <v>0</v>
      </c>
      <c r="D7" s="8">
        <f t="shared" si="0"/>
        <v>289582</v>
      </c>
      <c r="E7" s="8">
        <f t="shared" si="1"/>
        <v>289582</v>
      </c>
      <c r="F7" s="8"/>
      <c r="G7" s="8">
        <v>207231</v>
      </c>
      <c r="H7" s="8">
        <f t="shared" si="2"/>
        <v>207231</v>
      </c>
      <c r="I7" s="8"/>
      <c r="J7" s="8">
        <v>82351</v>
      </c>
      <c r="K7" s="8">
        <f t="shared" si="3"/>
        <v>82351</v>
      </c>
    </row>
    <row r="8" spans="1:11" ht="12.75">
      <c r="A8" s="6">
        <v>5</v>
      </c>
      <c r="B8" s="9" t="s">
        <v>18</v>
      </c>
      <c r="C8" s="8">
        <f t="shared" si="0"/>
        <v>2394261</v>
      </c>
      <c r="D8" s="8">
        <f t="shared" si="0"/>
        <v>-690376</v>
      </c>
      <c r="E8" s="8">
        <f t="shared" si="1"/>
        <v>1703885</v>
      </c>
      <c r="F8" s="8">
        <v>1267580</v>
      </c>
      <c r="G8" s="8">
        <v>-365502</v>
      </c>
      <c r="H8" s="8">
        <f t="shared" si="2"/>
        <v>902078</v>
      </c>
      <c r="I8" s="8">
        <v>1126681</v>
      </c>
      <c r="J8" s="8">
        <v>-324874</v>
      </c>
      <c r="K8" s="8">
        <f t="shared" si="3"/>
        <v>801807</v>
      </c>
    </row>
    <row r="9" spans="1:11" ht="12.75">
      <c r="A9" s="9">
        <v>6</v>
      </c>
      <c r="B9" s="9" t="s">
        <v>19</v>
      </c>
      <c r="C9" s="8">
        <f t="shared" si="0"/>
        <v>0</v>
      </c>
      <c r="D9" s="8">
        <f t="shared" si="0"/>
        <v>690376</v>
      </c>
      <c r="E9" s="8">
        <f t="shared" si="1"/>
        <v>690376</v>
      </c>
      <c r="F9" s="8"/>
      <c r="G9" s="8">
        <v>365502</v>
      </c>
      <c r="H9" s="8">
        <f t="shared" si="2"/>
        <v>365502</v>
      </c>
      <c r="I9" s="8"/>
      <c r="J9" s="8">
        <v>324874</v>
      </c>
      <c r="K9" s="8">
        <f t="shared" si="3"/>
        <v>324874</v>
      </c>
    </row>
    <row r="10" spans="1:11" ht="12.75">
      <c r="A10" s="9">
        <v>7</v>
      </c>
      <c r="B10" s="9" t="s">
        <v>21</v>
      </c>
      <c r="C10" s="8">
        <f t="shared" si="0"/>
        <v>3953642</v>
      </c>
      <c r="D10" s="8">
        <f t="shared" si="0"/>
        <v>-392300</v>
      </c>
      <c r="E10" s="8">
        <f t="shared" si="1"/>
        <v>3561342</v>
      </c>
      <c r="F10" s="8">
        <v>2423229</v>
      </c>
      <c r="G10" s="8">
        <v>-240445</v>
      </c>
      <c r="H10" s="8">
        <f t="shared" si="2"/>
        <v>2182784</v>
      </c>
      <c r="I10" s="8">
        <v>1530413</v>
      </c>
      <c r="J10" s="8">
        <v>-151855</v>
      </c>
      <c r="K10" s="8">
        <f t="shared" si="3"/>
        <v>1378558</v>
      </c>
    </row>
    <row r="11" spans="1:11" ht="12.75">
      <c r="A11" s="9">
        <v>8</v>
      </c>
      <c r="B11" s="9" t="s">
        <v>22</v>
      </c>
      <c r="C11" s="8">
        <f t="shared" si="0"/>
        <v>0</v>
      </c>
      <c r="D11" s="8">
        <f t="shared" si="0"/>
        <v>392300</v>
      </c>
      <c r="E11" s="8">
        <f t="shared" si="1"/>
        <v>392300</v>
      </c>
      <c r="F11" s="9"/>
      <c r="G11" s="8">
        <v>240445</v>
      </c>
      <c r="H11" s="8">
        <f t="shared" si="2"/>
        <v>240445</v>
      </c>
      <c r="I11" s="9"/>
      <c r="J11" s="8">
        <v>151855</v>
      </c>
      <c r="K11" s="8">
        <f t="shared" si="3"/>
        <v>151855</v>
      </c>
    </row>
    <row r="12" spans="3:5" ht="12.75">
      <c r="C12" s="10"/>
      <c r="E12" s="10"/>
    </row>
    <row r="13" ht="12.75">
      <c r="E13" s="10"/>
    </row>
  </sheetData>
  <mergeCells count="6">
    <mergeCell ref="E1:E2"/>
    <mergeCell ref="F1:K1"/>
    <mergeCell ref="A1:A2"/>
    <mergeCell ref="B1:B2"/>
    <mergeCell ref="C1:C2"/>
    <mergeCell ref="D1:D2"/>
  </mergeCells>
  <printOptions/>
  <pageMargins left="0.49" right="0.21" top="2.25" bottom="1" header="0.5" footer="0.5"/>
  <pageSetup orientation="landscape" paperSize="9" r:id="rId1"/>
  <headerFooter alignWithMargins="0">
    <oddHeader>&amp;L&amp;"Arial,Aldin"ROMÂNIA
JUDEŢUL MUREŞ
CONSILIUL JUDEŢEAN
&amp;C&amp;"Arial,Aldin"
Rectificarea sumelor defalcate din impozitul pe venit pentru echilibrarea bugetelor locale pe anul 2004&amp;R&amp;"Arial,Aldin"ANEXA NR. LA Hotărârea nr.____/_____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3.8515625" style="5" customWidth="1"/>
    <col min="2" max="2" width="13.421875" style="5" customWidth="1"/>
    <col min="3" max="3" width="14.00390625" style="5" customWidth="1"/>
    <col min="4" max="4" width="13.140625" style="5" customWidth="1"/>
    <col min="5" max="5" width="13.8515625" style="5" customWidth="1"/>
    <col min="6" max="6" width="14.28125" style="5" customWidth="1"/>
    <col min="7" max="7" width="13.57421875" style="5" customWidth="1"/>
    <col min="8" max="8" width="14.28125" style="5" customWidth="1"/>
    <col min="9" max="9" width="13.57421875" style="5" customWidth="1"/>
    <col min="10" max="10" width="12.7109375" style="5" customWidth="1"/>
    <col min="11" max="11" width="14.7109375" style="5" customWidth="1"/>
    <col min="12" max="16384" width="9.140625" style="5" customWidth="1"/>
  </cols>
  <sheetData>
    <row r="1" spans="1:11" s="1" customFormat="1" ht="13.5" thickBot="1">
      <c r="A1" s="17" t="s">
        <v>0</v>
      </c>
      <c r="B1" s="19" t="s">
        <v>1</v>
      </c>
      <c r="C1" s="21" t="s">
        <v>4</v>
      </c>
      <c r="D1" s="21" t="s">
        <v>9</v>
      </c>
      <c r="E1" s="12" t="s">
        <v>5</v>
      </c>
      <c r="F1" s="14" t="s">
        <v>2</v>
      </c>
      <c r="G1" s="15"/>
      <c r="H1" s="15"/>
      <c r="I1" s="15"/>
      <c r="J1" s="15"/>
      <c r="K1" s="16"/>
    </row>
    <row r="2" spans="1:11" s="1" customFormat="1" ht="136.5" customHeight="1" thickBot="1">
      <c r="A2" s="18"/>
      <c r="B2" s="20"/>
      <c r="C2" s="13"/>
      <c r="D2" s="13"/>
      <c r="E2" s="13"/>
      <c r="F2" s="2" t="s">
        <v>6</v>
      </c>
      <c r="G2" s="2" t="s">
        <v>7</v>
      </c>
      <c r="H2" s="2" t="s">
        <v>8</v>
      </c>
      <c r="I2" s="11" t="s">
        <v>11</v>
      </c>
      <c r="J2" s="11" t="s">
        <v>15</v>
      </c>
      <c r="K2" s="11" t="s">
        <v>20</v>
      </c>
    </row>
    <row r="3" spans="1:11" ht="13.5" thickBot="1">
      <c r="A3" s="3" t="s">
        <v>3</v>
      </c>
      <c r="B3" s="4">
        <v>1</v>
      </c>
      <c r="C3" s="3" t="s">
        <v>27</v>
      </c>
      <c r="D3" s="4" t="s">
        <v>23</v>
      </c>
      <c r="E3" s="3" t="s">
        <v>24</v>
      </c>
      <c r="F3" s="4">
        <v>5</v>
      </c>
      <c r="G3" s="3" t="s">
        <v>10</v>
      </c>
      <c r="H3" s="4" t="s">
        <v>25</v>
      </c>
      <c r="I3" s="3" t="s">
        <v>14</v>
      </c>
      <c r="J3" s="4">
        <v>9</v>
      </c>
      <c r="K3" s="3" t="s">
        <v>26</v>
      </c>
    </row>
    <row r="4" spans="1:11" ht="13.5" thickTop="1">
      <c r="A4" s="6">
        <v>1</v>
      </c>
      <c r="B4" s="7" t="s">
        <v>12</v>
      </c>
      <c r="C4" s="8">
        <f>F4+I4</f>
        <v>4281871</v>
      </c>
      <c r="D4" s="8">
        <f aca="true" t="shared" si="0" ref="C4:D11">G4+J4</f>
        <v>-351301</v>
      </c>
      <c r="E4" s="8">
        <f aca="true" t="shared" si="1" ref="E4:E11">C4+D4</f>
        <v>3930570</v>
      </c>
      <c r="F4" s="8">
        <v>2553284</v>
      </c>
      <c r="G4" s="8">
        <v>-209481</v>
      </c>
      <c r="H4" s="8">
        <f aca="true" t="shared" si="2" ref="H4:H11">F4+G4</f>
        <v>2343803</v>
      </c>
      <c r="I4" s="8">
        <v>1728587</v>
      </c>
      <c r="J4" s="8">
        <v>-141820</v>
      </c>
      <c r="K4" s="8">
        <f aca="true" t="shared" si="3" ref="K4:K11">I4+J4</f>
        <v>1586767</v>
      </c>
    </row>
    <row r="5" spans="1:11" ht="12.75">
      <c r="A5" s="9">
        <v>2</v>
      </c>
      <c r="B5" s="9" t="s">
        <v>13</v>
      </c>
      <c r="C5" s="8">
        <f t="shared" si="0"/>
        <v>0</v>
      </c>
      <c r="D5" s="8">
        <f t="shared" si="0"/>
        <v>751301</v>
      </c>
      <c r="E5" s="8">
        <f t="shared" si="1"/>
        <v>751301</v>
      </c>
      <c r="F5" s="8"/>
      <c r="G5" s="8">
        <v>209481</v>
      </c>
      <c r="H5" s="8">
        <f t="shared" si="2"/>
        <v>209481</v>
      </c>
      <c r="I5" s="8"/>
      <c r="J5" s="8">
        <f>141820+400000</f>
        <v>541820</v>
      </c>
      <c r="K5" s="8">
        <f t="shared" si="3"/>
        <v>541820</v>
      </c>
    </row>
    <row r="6" spans="1:11" ht="12.75">
      <c r="A6" s="6">
        <v>3</v>
      </c>
      <c r="B6" s="9" t="s">
        <v>16</v>
      </c>
      <c r="C6" s="8">
        <f t="shared" si="0"/>
        <v>1150277</v>
      </c>
      <c r="D6" s="8">
        <f t="shared" si="0"/>
        <v>-214763</v>
      </c>
      <c r="E6" s="8">
        <f t="shared" si="1"/>
        <v>935514</v>
      </c>
      <c r="F6" s="8">
        <v>823164</v>
      </c>
      <c r="G6" s="8">
        <v>-207231</v>
      </c>
      <c r="H6" s="8">
        <f t="shared" si="2"/>
        <v>615933</v>
      </c>
      <c r="I6" s="8">
        <v>327113</v>
      </c>
      <c r="J6" s="8">
        <f>-82351+74819</f>
        <v>-7532</v>
      </c>
      <c r="K6" s="8">
        <f t="shared" si="3"/>
        <v>319581</v>
      </c>
    </row>
    <row r="7" spans="1:11" ht="12.75">
      <c r="A7" s="9">
        <v>4</v>
      </c>
      <c r="B7" s="9" t="s">
        <v>17</v>
      </c>
      <c r="C7" s="8">
        <f t="shared" si="0"/>
        <v>0</v>
      </c>
      <c r="D7" s="8">
        <f t="shared" si="0"/>
        <v>764763</v>
      </c>
      <c r="E7" s="8">
        <f t="shared" si="1"/>
        <v>764763</v>
      </c>
      <c r="F7" s="8"/>
      <c r="G7" s="8">
        <v>207231</v>
      </c>
      <c r="H7" s="8">
        <f t="shared" si="2"/>
        <v>207231</v>
      </c>
      <c r="I7" s="8"/>
      <c r="J7" s="8">
        <f>82351+400000+75181</f>
        <v>557532</v>
      </c>
      <c r="K7" s="8">
        <f t="shared" si="3"/>
        <v>557532</v>
      </c>
    </row>
    <row r="8" spans="1:11" ht="12.75">
      <c r="A8" s="6">
        <v>5</v>
      </c>
      <c r="B8" s="9" t="s">
        <v>18</v>
      </c>
      <c r="C8" s="8">
        <f t="shared" si="0"/>
        <v>2394261</v>
      </c>
      <c r="D8" s="8">
        <f t="shared" si="0"/>
        <v>-690376</v>
      </c>
      <c r="E8" s="8">
        <f t="shared" si="1"/>
        <v>1703885</v>
      </c>
      <c r="F8" s="8">
        <v>1267580</v>
      </c>
      <c r="G8" s="8">
        <v>-365502</v>
      </c>
      <c r="H8" s="8">
        <f t="shared" si="2"/>
        <v>902078</v>
      </c>
      <c r="I8" s="8">
        <v>1126681</v>
      </c>
      <c r="J8" s="8">
        <v>-324874</v>
      </c>
      <c r="K8" s="8">
        <f t="shared" si="3"/>
        <v>801807</v>
      </c>
    </row>
    <row r="9" spans="1:11" ht="12.75">
      <c r="A9" s="9">
        <v>6</v>
      </c>
      <c r="B9" s="9" t="s">
        <v>19</v>
      </c>
      <c r="C9" s="8">
        <f t="shared" si="0"/>
        <v>0</v>
      </c>
      <c r="D9" s="8">
        <f t="shared" si="0"/>
        <v>1090376</v>
      </c>
      <c r="E9" s="8">
        <f t="shared" si="1"/>
        <v>1090376</v>
      </c>
      <c r="F9" s="8"/>
      <c r="G9" s="8">
        <v>365502</v>
      </c>
      <c r="H9" s="8">
        <f t="shared" si="2"/>
        <v>365502</v>
      </c>
      <c r="I9" s="8"/>
      <c r="J9" s="8">
        <f>324874+400000</f>
        <v>724874</v>
      </c>
      <c r="K9" s="8">
        <f t="shared" si="3"/>
        <v>724874</v>
      </c>
    </row>
    <row r="10" spans="1:11" ht="12.75">
      <c r="A10" s="9">
        <v>7</v>
      </c>
      <c r="B10" s="9" t="s">
        <v>21</v>
      </c>
      <c r="C10" s="8">
        <f t="shared" si="0"/>
        <v>3953642</v>
      </c>
      <c r="D10" s="8">
        <f t="shared" si="0"/>
        <v>-92300</v>
      </c>
      <c r="E10" s="8">
        <f t="shared" si="1"/>
        <v>3861342</v>
      </c>
      <c r="F10" s="8">
        <v>2423229</v>
      </c>
      <c r="G10" s="8">
        <v>-240445</v>
      </c>
      <c r="H10" s="8">
        <f t="shared" si="2"/>
        <v>2182784</v>
      </c>
      <c r="I10" s="8">
        <v>1530413</v>
      </c>
      <c r="J10" s="8">
        <f>-151855+300000</f>
        <v>148145</v>
      </c>
      <c r="K10" s="8">
        <f t="shared" si="3"/>
        <v>1678558</v>
      </c>
    </row>
    <row r="11" spans="1:11" ht="12.75">
      <c r="A11" s="9">
        <v>8</v>
      </c>
      <c r="B11" s="9" t="s">
        <v>22</v>
      </c>
      <c r="C11" s="8">
        <f t="shared" si="0"/>
        <v>0</v>
      </c>
      <c r="D11" s="8">
        <f t="shared" si="0"/>
        <v>792300</v>
      </c>
      <c r="E11" s="8">
        <f t="shared" si="1"/>
        <v>792300</v>
      </c>
      <c r="F11" s="9"/>
      <c r="G11" s="8">
        <v>240445</v>
      </c>
      <c r="H11" s="8">
        <f t="shared" si="2"/>
        <v>240445</v>
      </c>
      <c r="I11" s="9"/>
      <c r="J11" s="8">
        <f>151855+400000</f>
        <v>551855</v>
      </c>
      <c r="K11" s="8">
        <f t="shared" si="3"/>
        <v>551855</v>
      </c>
    </row>
    <row r="12" spans="5:7" ht="12.75">
      <c r="E12" s="10"/>
      <c r="F12" s="10"/>
      <c r="G12" s="10"/>
    </row>
  </sheetData>
  <mergeCells count="6">
    <mergeCell ref="E1:E2"/>
    <mergeCell ref="F1:K1"/>
    <mergeCell ref="A1:A2"/>
    <mergeCell ref="B1:B2"/>
    <mergeCell ref="C1:C2"/>
    <mergeCell ref="D1:D2"/>
  </mergeCells>
  <printOptions/>
  <pageMargins left="0.36" right="0.24" top="2.39" bottom="1" header="0.5" footer="0.5"/>
  <pageSetup orientation="landscape" paperSize="9" r:id="rId1"/>
  <headerFooter alignWithMargins="0">
    <oddHeader>&amp;L&amp;"Arial,Aldin"ROMÂNIA
JUDEŢUL MUREŞ
CONSILIUL JUDEŢEAN&amp;C&amp;"Arial,Aldin"
Regularizarea şi alocarea sumelor defalcate din impozitul pe venit pentru echilibrarea bugetelor locale pe anul 2004&amp;R&amp;"Arial,Aldin"ANEXA nr.5 la HCJ_____/_____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</cp:lastModifiedBy>
  <cp:lastPrinted>2004-05-24T06:20:00Z</cp:lastPrinted>
  <dcterms:created xsi:type="dcterms:W3CDTF">2004-04-20T09:47:36Z</dcterms:created>
  <dcterms:modified xsi:type="dcterms:W3CDTF">2004-06-02T08:11:10Z</dcterms:modified>
  <cp:category/>
  <cp:version/>
  <cp:contentType/>
  <cp:contentStatus/>
</cp:coreProperties>
</file>