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16" windowWidth="15300" windowHeight="10485" activeTab="0"/>
  </bookViews>
  <sheets>
    <sheet name="anexa3" sheetId="1" r:id="rId1"/>
    <sheet name="Foaie2" sheetId="2" r:id="rId2"/>
    <sheet name="Foaie3" sheetId="3" r:id="rId3"/>
  </sheets>
  <definedNames>
    <definedName name="_xlnm.Print_Titles" localSheetId="0">'anexa3'!$8:$10</definedName>
  </definedNames>
  <calcPr fullCalcOnLoad="1"/>
</workbook>
</file>

<file path=xl/sharedStrings.xml><?xml version="1.0" encoding="utf-8"?>
<sst xmlns="http://schemas.openxmlformats.org/spreadsheetml/2006/main" count="119" uniqueCount="119">
  <si>
    <t>Nr.crt.</t>
  </si>
  <si>
    <t>Localităţi</t>
  </si>
  <si>
    <t>Total sume  pentru echilibrarea bugetelor locale</t>
  </si>
  <si>
    <t>din care:</t>
  </si>
  <si>
    <t>Sume defalcate din TVA pentru echilibrarea bugetelor locale</t>
  </si>
  <si>
    <t>Sume alocate de Consiliul Judeţean din cota de 22% pentru echilibrarea bugetelor locale</t>
  </si>
  <si>
    <t>2=3+4</t>
  </si>
  <si>
    <t>TOTAL MUNICIPII,ORAŞE,COMUNE</t>
  </si>
  <si>
    <t>TOTAL MUNICIPII</t>
  </si>
  <si>
    <t>TOTAL ORAŞE</t>
  </si>
  <si>
    <t>TOTAL COMUNE</t>
  </si>
  <si>
    <t>Târgu Mureş</t>
  </si>
  <si>
    <t>Sighişoara</t>
  </si>
  <si>
    <t>Reghin</t>
  </si>
  <si>
    <t>Tîrnăveni</t>
  </si>
  <si>
    <t>Luduş</t>
  </si>
  <si>
    <t>Sovata</t>
  </si>
  <si>
    <t>Iernut</t>
  </si>
  <si>
    <t>Miercurea Nirajului</t>
  </si>
  <si>
    <t>Sărmaşu</t>
  </si>
  <si>
    <t>Sângeorgiu de Pădure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</si>
  <si>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</si>
  <si>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</si>
  <si>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</si>
  <si>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</si>
  <si>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</si>
  <si>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</si>
  <si>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</si>
  <si>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</si>
  <si>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</si>
  <si>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</si>
  <si>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</si>
  <si>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</si>
  <si>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</si>
  <si>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</si>
  <si>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</si>
  <si>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</si>
  <si>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</si>
  <si>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</si>
  <si>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</si>
  <si>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</si>
  <si>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</si>
  <si>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</si>
  <si>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Chiheru de Jos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</si>
  <si>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</si>
  <si>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</si>
  <si>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</si>
  <si>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</si>
  <si>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</si>
  <si>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</si>
  <si>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</si>
  <si>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</si>
  <si>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</si>
  <si>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</si>
  <si>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</si>
  <si>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</si>
  <si>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</si>
  <si>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</si>
  <si>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</si>
  <si>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</si>
  <si>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</si>
  <si>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</si>
  <si>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</si>
  <si>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</si>
  <si>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</si>
  <si>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</si>
  <si>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</si>
  <si>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</si>
  <si>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</si>
  <si>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</si>
  <si>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</si>
  <si>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</si>
  <si>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</si>
  <si>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</si>
  <si>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</si>
  <si>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</si>
  <si>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</si>
  <si>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Câmpie</t>
  </si>
  <si>
    <t>Nadeş</t>
  </si>
  <si>
    <t>Neaua</t>
  </si>
  <si>
    <t>Ogra</t>
  </si>
  <si>
    <t>Papiu Ilarian</t>
  </si>
  <si>
    <t>Pănet</t>
  </si>
  <si>
    <t>Păsăreni</t>
  </si>
  <si>
    <t xml:space="preserve">Petelea </t>
  </si>
  <si>
    <t>Pogăceaua</t>
  </si>
  <si>
    <t>Răstoliţa</t>
  </si>
  <si>
    <t>Râciu</t>
  </si>
  <si>
    <t>Ruşii Munţi</t>
  </si>
  <si>
    <t>Saschiz</t>
  </si>
  <si>
    <t>Sărăţeni</t>
  </si>
  <si>
    <t>Sâncraiu de Mureş</t>
  </si>
  <si>
    <t>Sângeorgiu de Mureş</t>
  </si>
  <si>
    <t>Sânger</t>
  </si>
  <si>
    <t>Sânpaul</t>
  </si>
  <si>
    <t>Sânpetru de Câmpie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</si>
  <si>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</si>
  <si>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</si>
  <si>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</si>
  <si>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</si>
  <si>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</si>
  <si>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</si>
  <si>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</si>
  <si>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</si>
  <si>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</si>
  <si>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</si>
  <si>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</si>
  <si>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</si>
  <si>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</si>
  <si>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</si>
  <si>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</si>
  <si>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</si>
  <si>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</si>
  <si>
    <t>ROMÂNIA</t>
  </si>
  <si>
    <t>JUDEŢUL MUREŞ</t>
  </si>
  <si>
    <t>CONSILIUL JUDEŢEAN</t>
  </si>
  <si>
    <t>Anexa nr.3 la HCJ nr._______________</t>
  </si>
  <si>
    <t>Repartizarea sumelor defalcate pentru echilibrarea bugetelor locale</t>
  </si>
  <si>
    <t>- lei (RON) -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</si>
</sst>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i/>
      <sz val="10"/>
      <name val="Tahoma"/>
      <family val="2"/>
    </font>
    <font>
      <i/>
      <sz val="10"/>
      <name val="Tahoma"/>
      <family val="2"/>
    </font>
    <font>
      <b/>
      <i/>
      <sz val="10"/>
      <color indexed="8"/>
      <name val="Tahoma"/>
      <family val="2"/>
    </font>
    <font>
      <i/>
      <sz val="10"/>
      <color indexed="8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4" fontId="3" fillId="0" borderId="5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workbookViewId="0" topLeftCell="A19">
      <selection activeCell="E116" sqref="E116"/>
    </sheetView>
  </sheetViews>
  <sheetFormatPr defaultColWidth="9.140625" defaultRowHeight="12.75"/>
  <cols>
    <col min="1" max="1" width="6.421875" style="4" bestFit="1" customWidth="1"/>
    <col min="2" max="2" width="36.140625" style="4" customWidth="1"/>
    <col min="3" max="3" width="13.57421875" style="4" customWidth="1"/>
    <col min="4" max="4" width="15.140625" style="4" customWidth="1"/>
    <col min="5" max="5" width="16.421875" style="4" customWidth="1"/>
    <col min="6" max="6" width="13.7109375" style="4" bestFit="1" customWidth="1"/>
    <col min="7" max="10" width="10.7109375" style="4" bestFit="1" customWidth="1"/>
    <col min="11" max="11" width="12.28125" style="4" bestFit="1" customWidth="1"/>
    <col min="12" max="16384" width="9.140625" style="4" customWidth="1"/>
  </cols>
  <sheetData>
    <row r="1" spans="1:5" s="1" customFormat="1" ht="12.75">
      <c r="A1" s="1" t="s">
        <v>113</v>
      </c>
      <c r="E1" s="2" t="s">
        <v>116</v>
      </c>
    </row>
    <row r="2" s="1" customFormat="1" ht="12.75">
      <c r="A2" s="1" t="s">
        <v>114</v>
      </c>
    </row>
    <row r="3" s="1" customFormat="1" ht="12.75">
      <c r="A3" s="1" t="s">
        <v>115</v>
      </c>
    </row>
    <row r="4" s="1" customFormat="1" ht="12.75"/>
    <row r="5" spans="1:5" s="1" customFormat="1" ht="12.75">
      <c r="A5" s="21" t="s">
        <v>117</v>
      </c>
      <c r="B5" s="21"/>
      <c r="C5" s="21"/>
      <c r="D5" s="21"/>
      <c r="E5" s="21"/>
    </row>
    <row r="6" s="1" customFormat="1" ht="12.75"/>
    <row r="7" s="1" customFormat="1" ht="13.5" thickBot="1">
      <c r="E7" s="3" t="s">
        <v>118</v>
      </c>
    </row>
    <row r="8" spans="1:5" ht="13.5" thickBot="1">
      <c r="A8" s="22" t="s">
        <v>0</v>
      </c>
      <c r="B8" s="24" t="s">
        <v>1</v>
      </c>
      <c r="C8" s="26" t="s">
        <v>2</v>
      </c>
      <c r="D8" s="28" t="s">
        <v>3</v>
      </c>
      <c r="E8" s="29"/>
    </row>
    <row r="9" spans="1:5" ht="90" thickBot="1">
      <c r="A9" s="23"/>
      <c r="B9" s="25"/>
      <c r="C9" s="27"/>
      <c r="D9" s="5" t="s">
        <v>4</v>
      </c>
      <c r="E9" s="5" t="s">
        <v>5</v>
      </c>
    </row>
    <row r="10" spans="1:6" ht="13.5" thickBot="1">
      <c r="A10" s="6">
        <v>0</v>
      </c>
      <c r="B10" s="7">
        <v>1</v>
      </c>
      <c r="C10" s="6" t="s">
        <v>6</v>
      </c>
      <c r="D10" s="6">
        <v>3</v>
      </c>
      <c r="E10" s="6">
        <v>4</v>
      </c>
      <c r="F10" s="18"/>
    </row>
    <row r="11" spans="1:11" ht="13.5" thickTop="1">
      <c r="A11" s="8"/>
      <c r="B11" s="9" t="s">
        <v>7</v>
      </c>
      <c r="C11" s="10">
        <f>C12+C13+C14</f>
        <v>5151424</v>
      </c>
      <c r="D11" s="10">
        <f>D12+D13+D14</f>
        <v>2806445</v>
      </c>
      <c r="E11" s="10">
        <f>E12+E13+E14</f>
        <v>2344979</v>
      </c>
      <c r="F11" s="19"/>
      <c r="G11" s="17"/>
      <c r="H11" s="17"/>
      <c r="I11" s="17"/>
      <c r="J11" s="17"/>
      <c r="K11" s="17"/>
    </row>
    <row r="12" spans="1:11" ht="12.75">
      <c r="A12" s="11"/>
      <c r="B12" s="12" t="s">
        <v>8</v>
      </c>
      <c r="C12" s="13">
        <f>C15+C16+C17+C18</f>
        <v>1564274</v>
      </c>
      <c r="D12" s="13">
        <f>D15+D16+D17+D18</f>
        <v>1280965</v>
      </c>
      <c r="E12" s="13">
        <f>E15+E16+E17+E18</f>
        <v>283309</v>
      </c>
      <c r="F12" s="19"/>
      <c r="G12" s="17"/>
      <c r="H12" s="17"/>
      <c r="I12" s="17"/>
      <c r="J12" s="17"/>
      <c r="K12" s="17"/>
    </row>
    <row r="13" spans="1:11" ht="12.75">
      <c r="A13" s="11"/>
      <c r="B13" s="12" t="s">
        <v>9</v>
      </c>
      <c r="C13" s="13">
        <f>C19+C20+C21+C22+C23+C24+C25</f>
        <v>1312771</v>
      </c>
      <c r="D13" s="13">
        <f>D19+D20+D21+D22+D23+D24+D25</f>
        <v>404525</v>
      </c>
      <c r="E13" s="13">
        <f>E19+E20+E21+E22+E23+E24+E25</f>
        <v>908246</v>
      </c>
      <c r="F13" s="19"/>
      <c r="G13" s="17"/>
      <c r="H13" s="17"/>
      <c r="I13" s="17"/>
      <c r="J13" s="17"/>
      <c r="K13" s="17"/>
    </row>
    <row r="14" spans="1:11" ht="12.75">
      <c r="A14" s="11"/>
      <c r="B14" s="12" t="s">
        <v>10</v>
      </c>
      <c r="C14" s="13">
        <f>SUM(C26:C116)</f>
        <v>2274379</v>
      </c>
      <c r="D14" s="13">
        <f>SUM(D26:D116)</f>
        <v>1120955</v>
      </c>
      <c r="E14" s="13">
        <f>SUM(E26:E116)</f>
        <v>1153424</v>
      </c>
      <c r="F14" s="19"/>
      <c r="G14" s="17"/>
      <c r="H14" s="17"/>
      <c r="I14" s="17"/>
      <c r="J14" s="17"/>
      <c r="K14" s="17"/>
    </row>
    <row r="15" spans="1:11" ht="12.75">
      <c r="A15" s="8">
        <v>1</v>
      </c>
      <c r="B15" s="14" t="s">
        <v>11</v>
      </c>
      <c r="C15" s="15">
        <f aca="true" t="shared" si="0" ref="C15:C78">D15+E15</f>
        <v>133234</v>
      </c>
      <c r="D15" s="15">
        <v>133234</v>
      </c>
      <c r="E15" s="15">
        <v>0</v>
      </c>
      <c r="F15" s="20"/>
      <c r="G15" s="17"/>
      <c r="H15" s="17"/>
      <c r="I15" s="17"/>
      <c r="J15" s="17"/>
      <c r="K15" s="17"/>
    </row>
    <row r="16" spans="1:11" ht="12.75">
      <c r="A16" s="11">
        <v>2</v>
      </c>
      <c r="B16" s="16" t="s">
        <v>12</v>
      </c>
      <c r="C16" s="15">
        <f t="shared" si="0"/>
        <v>291799</v>
      </c>
      <c r="D16" s="15">
        <v>266024</v>
      </c>
      <c r="E16" s="15">
        <v>25775</v>
      </c>
      <c r="F16" s="20"/>
      <c r="G16" s="17"/>
      <c r="H16" s="17"/>
      <c r="I16" s="17"/>
      <c r="J16" s="17"/>
      <c r="K16" s="17"/>
    </row>
    <row r="17" spans="1:11" ht="12.75">
      <c r="A17" s="11">
        <v>3</v>
      </c>
      <c r="B17" s="16" t="s">
        <v>13</v>
      </c>
      <c r="C17" s="15">
        <f t="shared" si="0"/>
        <v>736648</v>
      </c>
      <c r="D17" s="15">
        <v>516710</v>
      </c>
      <c r="E17" s="15">
        <v>219938</v>
      </c>
      <c r="F17" s="20"/>
      <c r="G17" s="17"/>
      <c r="H17" s="17"/>
      <c r="I17" s="17"/>
      <c r="J17" s="17"/>
      <c r="K17" s="17"/>
    </row>
    <row r="18" spans="1:11" ht="12.75">
      <c r="A18" s="11">
        <v>4</v>
      </c>
      <c r="B18" s="16" t="s">
        <v>14</v>
      </c>
      <c r="C18" s="15">
        <f t="shared" si="0"/>
        <v>402593</v>
      </c>
      <c r="D18" s="15">
        <v>364997</v>
      </c>
      <c r="E18" s="15">
        <v>37596</v>
      </c>
      <c r="F18" s="20"/>
      <c r="G18" s="17"/>
      <c r="H18" s="17"/>
      <c r="I18" s="17"/>
      <c r="J18" s="17"/>
      <c r="K18" s="17"/>
    </row>
    <row r="19" spans="1:11" ht="12.75">
      <c r="A19" s="11">
        <v>1</v>
      </c>
      <c r="B19" s="16" t="s">
        <v>15</v>
      </c>
      <c r="C19" s="15">
        <f t="shared" si="0"/>
        <v>572766</v>
      </c>
      <c r="D19" s="15">
        <v>229394</v>
      </c>
      <c r="E19" s="15">
        <v>343372</v>
      </c>
      <c r="F19" s="20"/>
      <c r="G19" s="17"/>
      <c r="H19" s="17"/>
      <c r="I19" s="17"/>
      <c r="J19" s="17"/>
      <c r="K19" s="17"/>
    </row>
    <row r="20" spans="1:11" ht="12.75">
      <c r="A20" s="11">
        <v>2</v>
      </c>
      <c r="B20" s="16" t="s">
        <v>16</v>
      </c>
      <c r="C20" s="15">
        <f t="shared" si="0"/>
        <v>222805</v>
      </c>
      <c r="D20" s="15">
        <v>22805</v>
      </c>
      <c r="E20" s="15">
        <v>200000</v>
      </c>
      <c r="F20" s="20"/>
      <c r="G20" s="17"/>
      <c r="H20" s="17"/>
      <c r="I20" s="17"/>
      <c r="J20" s="17"/>
      <c r="K20" s="17"/>
    </row>
    <row r="21" spans="1:11" ht="12.75">
      <c r="A21" s="11">
        <v>3</v>
      </c>
      <c r="B21" s="16" t="s">
        <v>17</v>
      </c>
      <c r="C21" s="15">
        <f t="shared" si="0"/>
        <v>197452</v>
      </c>
      <c r="D21" s="15">
        <v>97985</v>
      </c>
      <c r="E21" s="15">
        <v>99467</v>
      </c>
      <c r="F21" s="20"/>
      <c r="G21" s="17"/>
      <c r="H21" s="17"/>
      <c r="I21" s="17"/>
      <c r="J21" s="17"/>
      <c r="K21" s="17"/>
    </row>
    <row r="22" spans="1:11" ht="12.75">
      <c r="A22" s="11">
        <v>4</v>
      </c>
      <c r="B22" s="16" t="s">
        <v>18</v>
      </c>
      <c r="C22" s="15">
        <f t="shared" si="0"/>
        <v>120864</v>
      </c>
      <c r="D22" s="15">
        <v>14257</v>
      </c>
      <c r="E22" s="15">
        <v>106607</v>
      </c>
      <c r="F22" s="20"/>
      <c r="G22" s="17"/>
      <c r="H22" s="17"/>
      <c r="I22" s="17"/>
      <c r="J22" s="17"/>
      <c r="K22" s="17"/>
    </row>
    <row r="23" spans="1:11" ht="12.75">
      <c r="A23" s="11">
        <v>5</v>
      </c>
      <c r="B23" s="16" t="s">
        <v>19</v>
      </c>
      <c r="C23" s="15">
        <f t="shared" si="0"/>
        <v>84761</v>
      </c>
      <c r="D23" s="15">
        <f>30474-15237</f>
        <v>15237</v>
      </c>
      <c r="E23" s="15">
        <f>54287+15237</f>
        <v>69524</v>
      </c>
      <c r="F23" s="20"/>
      <c r="G23" s="17"/>
      <c r="H23" s="17"/>
      <c r="I23" s="17"/>
      <c r="J23" s="17"/>
      <c r="K23" s="17"/>
    </row>
    <row r="24" spans="1:11" ht="12.75">
      <c r="A24" s="11">
        <v>6</v>
      </c>
      <c r="B24" s="16" t="s">
        <v>20</v>
      </c>
      <c r="C24" s="15">
        <f t="shared" si="0"/>
        <v>64194</v>
      </c>
      <c r="D24" s="15">
        <v>14194</v>
      </c>
      <c r="E24" s="15">
        <v>50000</v>
      </c>
      <c r="F24" s="20"/>
      <c r="G24" s="17"/>
      <c r="H24" s="17"/>
      <c r="I24" s="17"/>
      <c r="J24" s="17"/>
      <c r="K24" s="17"/>
    </row>
    <row r="25" spans="1:11" ht="12.75">
      <c r="A25" s="11">
        <v>7</v>
      </c>
      <c r="B25" s="16" t="s">
        <v>21</v>
      </c>
      <c r="C25" s="15">
        <f t="shared" si="0"/>
        <v>49929</v>
      </c>
      <c r="D25" s="15">
        <v>10653</v>
      </c>
      <c r="E25" s="15">
        <f>49929-10653</f>
        <v>39276</v>
      </c>
      <c r="F25" s="20"/>
      <c r="G25" s="17"/>
      <c r="H25" s="17"/>
      <c r="I25" s="17"/>
      <c r="J25" s="17"/>
      <c r="K25" s="17"/>
    </row>
    <row r="26" spans="1:11" ht="12.75">
      <c r="A26" s="11">
        <v>1</v>
      </c>
      <c r="B26" s="16" t="s">
        <v>22</v>
      </c>
      <c r="C26" s="15">
        <f t="shared" si="0"/>
        <v>82787</v>
      </c>
      <c r="D26" s="15">
        <v>15237</v>
      </c>
      <c r="E26" s="15">
        <f>82787-15237</f>
        <v>67550</v>
      </c>
      <c r="F26" s="20"/>
      <c r="G26" s="17"/>
      <c r="H26" s="17"/>
      <c r="I26" s="17"/>
      <c r="J26" s="17"/>
      <c r="K26" s="17"/>
    </row>
    <row r="27" spans="1:11" ht="12.75">
      <c r="A27" s="11">
        <v>2</v>
      </c>
      <c r="B27" s="16" t="s">
        <v>23</v>
      </c>
      <c r="C27" s="15">
        <f t="shared" si="0"/>
        <v>21199</v>
      </c>
      <c r="D27" s="15">
        <v>21199</v>
      </c>
      <c r="E27" s="15">
        <v>0</v>
      </c>
      <c r="F27" s="20"/>
      <c r="G27" s="17"/>
      <c r="H27" s="17"/>
      <c r="I27" s="17"/>
      <c r="J27" s="17"/>
      <c r="K27" s="17"/>
    </row>
    <row r="28" spans="1:11" ht="12.75">
      <c r="A28" s="11">
        <v>3</v>
      </c>
      <c r="B28" s="16" t="s">
        <v>24</v>
      </c>
      <c r="C28" s="15">
        <f t="shared" si="0"/>
        <v>30088</v>
      </c>
      <c r="D28" s="15">
        <f>26741-10653</f>
        <v>16088</v>
      </c>
      <c r="E28" s="15">
        <f>3347+10653</f>
        <v>14000</v>
      </c>
      <c r="F28" s="20"/>
      <c r="G28" s="17"/>
      <c r="H28" s="17"/>
      <c r="I28" s="17"/>
      <c r="J28" s="17"/>
      <c r="K28" s="17"/>
    </row>
    <row r="29" spans="1:11" ht="12.75">
      <c r="A29" s="11">
        <v>4</v>
      </c>
      <c r="B29" s="16" t="s">
        <v>25</v>
      </c>
      <c r="C29" s="15">
        <f t="shared" si="0"/>
        <v>16469</v>
      </c>
      <c r="D29" s="15">
        <v>11469</v>
      </c>
      <c r="E29" s="15">
        <v>5000</v>
      </c>
      <c r="F29" s="20"/>
      <c r="G29" s="17"/>
      <c r="H29" s="17"/>
      <c r="I29" s="17"/>
      <c r="J29" s="17"/>
      <c r="K29" s="17"/>
    </row>
    <row r="30" spans="1:11" ht="12.75">
      <c r="A30" s="11">
        <v>5</v>
      </c>
      <c r="B30" s="16" t="s">
        <v>26</v>
      </c>
      <c r="C30" s="15">
        <f t="shared" si="0"/>
        <v>25702</v>
      </c>
      <c r="D30" s="15">
        <v>15702</v>
      </c>
      <c r="E30" s="15">
        <v>10000</v>
      </c>
      <c r="F30" s="20"/>
      <c r="G30" s="17"/>
      <c r="H30" s="17"/>
      <c r="I30" s="17"/>
      <c r="J30" s="17"/>
      <c r="K30" s="17"/>
    </row>
    <row r="31" spans="1:11" ht="12.75">
      <c r="A31" s="11">
        <v>6</v>
      </c>
      <c r="B31" s="16" t="s">
        <v>27</v>
      </c>
      <c r="C31" s="15">
        <f t="shared" si="0"/>
        <v>16910</v>
      </c>
      <c r="D31" s="15">
        <v>6910</v>
      </c>
      <c r="E31" s="15">
        <v>10000</v>
      </c>
      <c r="F31" s="20"/>
      <c r="G31" s="17"/>
      <c r="H31" s="17"/>
      <c r="I31" s="17"/>
      <c r="J31" s="17"/>
      <c r="K31" s="17"/>
    </row>
    <row r="32" spans="1:11" ht="12.75">
      <c r="A32" s="11">
        <v>7</v>
      </c>
      <c r="B32" s="16" t="s">
        <v>28</v>
      </c>
      <c r="C32" s="15">
        <f t="shared" si="0"/>
        <v>28573</v>
      </c>
      <c r="D32" s="15">
        <v>8573</v>
      </c>
      <c r="E32" s="15">
        <v>20000</v>
      </c>
      <c r="F32" s="20"/>
      <c r="G32" s="17"/>
      <c r="H32" s="17"/>
      <c r="I32" s="17"/>
      <c r="J32" s="17"/>
      <c r="K32" s="17"/>
    </row>
    <row r="33" spans="1:11" ht="12.75">
      <c r="A33" s="11">
        <v>8</v>
      </c>
      <c r="B33" s="16" t="s">
        <v>29</v>
      </c>
      <c r="C33" s="15">
        <f t="shared" si="0"/>
        <v>28216</v>
      </c>
      <c r="D33" s="15">
        <v>22216</v>
      </c>
      <c r="E33" s="15">
        <v>6000</v>
      </c>
      <c r="F33" s="20"/>
      <c r="G33" s="17"/>
      <c r="H33" s="17"/>
      <c r="I33" s="17"/>
      <c r="J33" s="17"/>
      <c r="K33" s="17"/>
    </row>
    <row r="34" spans="1:11" ht="12.75">
      <c r="A34" s="11">
        <v>9</v>
      </c>
      <c r="B34" s="16" t="s">
        <v>30</v>
      </c>
      <c r="C34" s="15">
        <f t="shared" si="0"/>
        <v>25623</v>
      </c>
      <c r="D34" s="15">
        <v>15623</v>
      </c>
      <c r="E34" s="15">
        <v>10000</v>
      </c>
      <c r="F34" s="20"/>
      <c r="G34" s="17"/>
      <c r="H34" s="17"/>
      <c r="I34" s="17"/>
      <c r="J34" s="17"/>
      <c r="K34" s="17"/>
    </row>
    <row r="35" spans="1:11" ht="12.75">
      <c r="A35" s="11">
        <v>10</v>
      </c>
      <c r="B35" s="16" t="s">
        <v>31</v>
      </c>
      <c r="C35" s="15">
        <f t="shared" si="0"/>
        <v>16372</v>
      </c>
      <c r="D35" s="15">
        <v>6372</v>
      </c>
      <c r="E35" s="15">
        <v>10000</v>
      </c>
      <c r="F35" s="20"/>
      <c r="G35" s="17"/>
      <c r="H35" s="17"/>
      <c r="I35" s="17"/>
      <c r="J35" s="17"/>
      <c r="K35" s="17"/>
    </row>
    <row r="36" spans="1:11" ht="12.75">
      <c r="A36" s="11">
        <v>11</v>
      </c>
      <c r="B36" s="16" t="s">
        <v>32</v>
      </c>
      <c r="C36" s="15">
        <f t="shared" si="0"/>
        <v>13786</v>
      </c>
      <c r="D36" s="15">
        <v>3786</v>
      </c>
      <c r="E36" s="15">
        <v>10000</v>
      </c>
      <c r="F36" s="20"/>
      <c r="G36" s="17"/>
      <c r="H36" s="17"/>
      <c r="I36" s="17"/>
      <c r="J36" s="17"/>
      <c r="K36" s="17"/>
    </row>
    <row r="37" spans="1:11" ht="12.75">
      <c r="A37" s="11">
        <v>12</v>
      </c>
      <c r="B37" s="16" t="s">
        <v>33</v>
      </c>
      <c r="C37" s="15">
        <f t="shared" si="0"/>
        <v>27395</v>
      </c>
      <c r="D37" s="15">
        <v>12395</v>
      </c>
      <c r="E37" s="15">
        <v>15000</v>
      </c>
      <c r="F37" s="20"/>
      <c r="G37" s="17"/>
      <c r="H37" s="17"/>
      <c r="I37" s="17"/>
      <c r="J37" s="17"/>
      <c r="K37" s="17"/>
    </row>
    <row r="38" spans="1:11" ht="12.75">
      <c r="A38" s="11">
        <v>13</v>
      </c>
      <c r="B38" s="16" t="s">
        <v>34</v>
      </c>
      <c r="C38" s="15">
        <f t="shared" si="0"/>
        <v>15616</v>
      </c>
      <c r="D38" s="15">
        <v>10616</v>
      </c>
      <c r="E38" s="15">
        <v>5000</v>
      </c>
      <c r="F38" s="20"/>
      <c r="G38" s="17"/>
      <c r="H38" s="17"/>
      <c r="I38" s="17"/>
      <c r="J38" s="17"/>
      <c r="K38" s="17"/>
    </row>
    <row r="39" spans="1:11" ht="12.75">
      <c r="A39" s="11">
        <v>14</v>
      </c>
      <c r="B39" s="16" t="s">
        <v>35</v>
      </c>
      <c r="C39" s="15">
        <f t="shared" si="0"/>
        <v>25919</v>
      </c>
      <c r="D39" s="15">
        <v>8172</v>
      </c>
      <c r="E39" s="15">
        <v>17747</v>
      </c>
      <c r="F39" s="20"/>
      <c r="G39" s="17"/>
      <c r="H39" s="17"/>
      <c r="I39" s="17"/>
      <c r="J39" s="17"/>
      <c r="K39" s="17"/>
    </row>
    <row r="40" spans="1:11" ht="12.75">
      <c r="A40" s="11">
        <v>15</v>
      </c>
      <c r="B40" s="16" t="s">
        <v>36</v>
      </c>
      <c r="C40" s="15">
        <f t="shared" si="0"/>
        <v>15781</v>
      </c>
      <c r="D40" s="15">
        <v>5781</v>
      </c>
      <c r="E40" s="15">
        <v>10000</v>
      </c>
      <c r="F40" s="20"/>
      <c r="G40" s="17"/>
      <c r="H40" s="17"/>
      <c r="I40" s="17"/>
      <c r="J40" s="17"/>
      <c r="K40" s="17"/>
    </row>
    <row r="41" spans="1:11" ht="12.75">
      <c r="A41" s="11">
        <v>16</v>
      </c>
      <c r="B41" s="16" t="s">
        <v>37</v>
      </c>
      <c r="C41" s="15">
        <f t="shared" si="0"/>
        <v>17909</v>
      </c>
      <c r="D41" s="15">
        <v>7909</v>
      </c>
      <c r="E41" s="15">
        <v>10000</v>
      </c>
      <c r="F41" s="20"/>
      <c r="G41" s="17"/>
      <c r="H41" s="17"/>
      <c r="I41" s="17"/>
      <c r="J41" s="17"/>
      <c r="K41" s="17"/>
    </row>
    <row r="42" spans="1:11" ht="12.75">
      <c r="A42" s="11">
        <v>17</v>
      </c>
      <c r="B42" s="16" t="s">
        <v>38</v>
      </c>
      <c r="C42" s="15">
        <f t="shared" si="0"/>
        <v>23564</v>
      </c>
      <c r="D42" s="15">
        <v>12564</v>
      </c>
      <c r="E42" s="15">
        <v>11000</v>
      </c>
      <c r="F42" s="20"/>
      <c r="G42" s="17"/>
      <c r="H42" s="17"/>
      <c r="I42" s="17"/>
      <c r="J42" s="17"/>
      <c r="K42" s="17"/>
    </row>
    <row r="43" spans="1:11" ht="12.75">
      <c r="A43" s="11">
        <v>18</v>
      </c>
      <c r="B43" s="16" t="s">
        <v>39</v>
      </c>
      <c r="C43" s="15">
        <f t="shared" si="0"/>
        <v>20284</v>
      </c>
      <c r="D43" s="15">
        <v>15284</v>
      </c>
      <c r="E43" s="15">
        <v>5000</v>
      </c>
      <c r="F43" s="20"/>
      <c r="G43" s="17"/>
      <c r="H43" s="17"/>
      <c r="I43" s="17"/>
      <c r="J43" s="17"/>
      <c r="K43" s="17"/>
    </row>
    <row r="44" spans="1:11" ht="12.75">
      <c r="A44" s="11">
        <v>19</v>
      </c>
      <c r="B44" s="16" t="s">
        <v>40</v>
      </c>
      <c r="C44" s="15">
        <f t="shared" si="0"/>
        <v>24574</v>
      </c>
      <c r="D44" s="15">
        <v>16865</v>
      </c>
      <c r="E44" s="15">
        <v>7709</v>
      </c>
      <c r="F44" s="20"/>
      <c r="G44" s="17"/>
      <c r="H44" s="17"/>
      <c r="I44" s="17"/>
      <c r="J44" s="17"/>
      <c r="K44" s="17"/>
    </row>
    <row r="45" spans="1:11" ht="12.75">
      <c r="A45" s="11">
        <v>20</v>
      </c>
      <c r="B45" s="16" t="s">
        <v>41</v>
      </c>
      <c r="C45" s="15">
        <f t="shared" si="0"/>
        <v>23813</v>
      </c>
      <c r="D45" s="15">
        <v>13813</v>
      </c>
      <c r="E45" s="15">
        <v>10000</v>
      </c>
      <c r="F45" s="20"/>
      <c r="G45" s="17"/>
      <c r="H45" s="17"/>
      <c r="I45" s="17"/>
      <c r="J45" s="17"/>
      <c r="K45" s="17"/>
    </row>
    <row r="46" spans="1:11" ht="12.75">
      <c r="A46" s="11">
        <v>21</v>
      </c>
      <c r="B46" s="16" t="s">
        <v>42</v>
      </c>
      <c r="C46" s="15">
        <f t="shared" si="0"/>
        <v>17178</v>
      </c>
      <c r="D46" s="15">
        <v>12178</v>
      </c>
      <c r="E46" s="15">
        <v>5000</v>
      </c>
      <c r="F46" s="20"/>
      <c r="G46" s="17"/>
      <c r="H46" s="17"/>
      <c r="I46" s="17"/>
      <c r="J46" s="17"/>
      <c r="K46" s="17"/>
    </row>
    <row r="47" spans="1:11" ht="12.75">
      <c r="A47" s="11">
        <v>22</v>
      </c>
      <c r="B47" s="16" t="s">
        <v>43</v>
      </c>
      <c r="C47" s="15">
        <f t="shared" si="0"/>
        <v>20264</v>
      </c>
      <c r="D47" s="15">
        <v>15264</v>
      </c>
      <c r="E47" s="15">
        <v>5000</v>
      </c>
      <c r="F47" s="20"/>
      <c r="G47" s="17"/>
      <c r="H47" s="17"/>
      <c r="I47" s="17"/>
      <c r="J47" s="17"/>
      <c r="K47" s="17"/>
    </row>
    <row r="48" spans="1:11" ht="12.75">
      <c r="A48" s="11">
        <v>23</v>
      </c>
      <c r="B48" s="16" t="s">
        <v>44</v>
      </c>
      <c r="C48" s="15">
        <f t="shared" si="0"/>
        <v>15280</v>
      </c>
      <c r="D48" s="15">
        <v>5280</v>
      </c>
      <c r="E48" s="15">
        <v>10000</v>
      </c>
      <c r="F48" s="20"/>
      <c r="G48" s="17"/>
      <c r="H48" s="17"/>
      <c r="I48" s="17"/>
      <c r="J48" s="17"/>
      <c r="K48" s="17"/>
    </row>
    <row r="49" spans="1:11" ht="12.75">
      <c r="A49" s="11">
        <v>24</v>
      </c>
      <c r="B49" s="16" t="s">
        <v>45</v>
      </c>
      <c r="C49" s="15">
        <f t="shared" si="0"/>
        <v>21692</v>
      </c>
      <c r="D49" s="15">
        <v>2983</v>
      </c>
      <c r="E49" s="15">
        <v>18709</v>
      </c>
      <c r="F49" s="20"/>
      <c r="G49" s="17"/>
      <c r="H49" s="17"/>
      <c r="I49" s="17"/>
      <c r="J49" s="17"/>
      <c r="K49" s="17"/>
    </row>
    <row r="50" spans="1:11" ht="12.75">
      <c r="A50" s="11">
        <v>25</v>
      </c>
      <c r="B50" s="16" t="s">
        <v>46</v>
      </c>
      <c r="C50" s="15">
        <f t="shared" si="0"/>
        <v>8997</v>
      </c>
      <c r="D50" s="15">
        <v>3997</v>
      </c>
      <c r="E50" s="15">
        <v>5000</v>
      </c>
      <c r="F50" s="20"/>
      <c r="G50" s="17"/>
      <c r="H50" s="17"/>
      <c r="I50" s="17"/>
      <c r="J50" s="17"/>
      <c r="K50" s="17"/>
    </row>
    <row r="51" spans="1:11" ht="12.75">
      <c r="A51" s="11">
        <v>26</v>
      </c>
      <c r="B51" s="16" t="s">
        <v>47</v>
      </c>
      <c r="C51" s="15">
        <f t="shared" si="0"/>
        <v>73467</v>
      </c>
      <c r="D51" s="15">
        <v>30303</v>
      </c>
      <c r="E51" s="15">
        <v>43164</v>
      </c>
      <c r="F51" s="20"/>
      <c r="G51" s="17"/>
      <c r="H51" s="17"/>
      <c r="I51" s="17"/>
      <c r="J51" s="17"/>
      <c r="K51" s="17"/>
    </row>
    <row r="52" spans="1:11" ht="12.75">
      <c r="A52" s="11">
        <v>27</v>
      </c>
      <c r="B52" s="16" t="s">
        <v>48</v>
      </c>
      <c r="C52" s="15">
        <f t="shared" si="0"/>
        <v>13517</v>
      </c>
      <c r="D52" s="15">
        <v>3517</v>
      </c>
      <c r="E52" s="15">
        <v>10000</v>
      </c>
      <c r="F52" s="20"/>
      <c r="G52" s="17"/>
      <c r="H52" s="17"/>
      <c r="I52" s="17"/>
      <c r="J52" s="17"/>
      <c r="K52" s="17"/>
    </row>
    <row r="53" spans="1:11" ht="12.75">
      <c r="A53" s="11">
        <v>28</v>
      </c>
      <c r="B53" s="16" t="s">
        <v>49</v>
      </c>
      <c r="C53" s="15">
        <f t="shared" si="0"/>
        <v>16228</v>
      </c>
      <c r="D53" s="15">
        <v>8431</v>
      </c>
      <c r="E53" s="15">
        <v>7797</v>
      </c>
      <c r="F53" s="20"/>
      <c r="G53" s="17"/>
      <c r="H53" s="17"/>
      <c r="I53" s="17"/>
      <c r="J53" s="17"/>
      <c r="K53" s="17"/>
    </row>
    <row r="54" spans="1:11" ht="12.75">
      <c r="A54" s="11">
        <v>29</v>
      </c>
      <c r="B54" s="16" t="s">
        <v>50</v>
      </c>
      <c r="C54" s="15">
        <f t="shared" si="0"/>
        <v>12086</v>
      </c>
      <c r="D54" s="15">
        <v>7086</v>
      </c>
      <c r="E54" s="15">
        <v>5000</v>
      </c>
      <c r="F54" s="20"/>
      <c r="G54" s="17"/>
      <c r="H54" s="17"/>
      <c r="I54" s="17"/>
      <c r="J54" s="17"/>
      <c r="K54" s="17"/>
    </row>
    <row r="55" spans="1:11" ht="12.75">
      <c r="A55" s="11">
        <v>30</v>
      </c>
      <c r="B55" s="16" t="s">
        <v>51</v>
      </c>
      <c r="C55" s="15">
        <f t="shared" si="0"/>
        <v>17667</v>
      </c>
      <c r="D55" s="15">
        <v>7667</v>
      </c>
      <c r="E55" s="15">
        <v>10000</v>
      </c>
      <c r="F55" s="20"/>
      <c r="G55" s="17"/>
      <c r="H55" s="17"/>
      <c r="I55" s="17"/>
      <c r="J55" s="17"/>
      <c r="K55" s="17"/>
    </row>
    <row r="56" spans="1:11" ht="12.75">
      <c r="A56" s="11">
        <v>31</v>
      </c>
      <c r="B56" s="16" t="s">
        <v>52</v>
      </c>
      <c r="C56" s="15">
        <f t="shared" si="0"/>
        <v>32326</v>
      </c>
      <c r="D56" s="15">
        <v>16326</v>
      </c>
      <c r="E56" s="15">
        <v>16000</v>
      </c>
      <c r="F56" s="20"/>
      <c r="G56" s="17"/>
      <c r="H56" s="17"/>
      <c r="I56" s="17"/>
      <c r="J56" s="17"/>
      <c r="K56" s="17"/>
    </row>
    <row r="57" spans="1:11" ht="12.75">
      <c r="A57" s="11">
        <v>32</v>
      </c>
      <c r="B57" s="16" t="s">
        <v>53</v>
      </c>
      <c r="C57" s="15">
        <f t="shared" si="0"/>
        <v>19358</v>
      </c>
      <c r="D57" s="15">
        <v>13358</v>
      </c>
      <c r="E57" s="15">
        <v>6000</v>
      </c>
      <c r="F57" s="20"/>
      <c r="G57" s="17"/>
      <c r="H57" s="17"/>
      <c r="I57" s="17"/>
      <c r="J57" s="17"/>
      <c r="K57" s="17"/>
    </row>
    <row r="58" spans="1:11" ht="12.75">
      <c r="A58" s="11">
        <v>33</v>
      </c>
      <c r="B58" s="16" t="s">
        <v>54</v>
      </c>
      <c r="C58" s="15">
        <f t="shared" si="0"/>
        <v>51147</v>
      </c>
      <c r="D58" s="15">
        <v>14606</v>
      </c>
      <c r="E58" s="15">
        <v>36541</v>
      </c>
      <c r="F58" s="20"/>
      <c r="G58" s="17"/>
      <c r="H58" s="17"/>
      <c r="I58" s="17"/>
      <c r="J58" s="17"/>
      <c r="K58" s="17"/>
    </row>
    <row r="59" spans="1:11" ht="12.75">
      <c r="A59" s="11">
        <v>34</v>
      </c>
      <c r="B59" s="16" t="s">
        <v>55</v>
      </c>
      <c r="C59" s="15">
        <f t="shared" si="0"/>
        <v>24229</v>
      </c>
      <c r="D59" s="15">
        <v>11618</v>
      </c>
      <c r="E59" s="15">
        <v>12611</v>
      </c>
      <c r="F59" s="20"/>
      <c r="G59" s="17"/>
      <c r="H59" s="17"/>
      <c r="I59" s="17"/>
      <c r="J59" s="17"/>
      <c r="K59" s="17"/>
    </row>
    <row r="60" spans="1:11" ht="12.75">
      <c r="A60" s="11">
        <v>35</v>
      </c>
      <c r="B60" s="16" t="s">
        <v>56</v>
      </c>
      <c r="C60" s="15">
        <f t="shared" si="0"/>
        <v>15580</v>
      </c>
      <c r="D60" s="15">
        <v>10580</v>
      </c>
      <c r="E60" s="15">
        <v>5000</v>
      </c>
      <c r="F60" s="20"/>
      <c r="G60" s="17"/>
      <c r="H60" s="17"/>
      <c r="I60" s="17"/>
      <c r="J60" s="17"/>
      <c r="K60" s="17"/>
    </row>
    <row r="61" spans="1:11" ht="12.75">
      <c r="A61" s="11">
        <v>36</v>
      </c>
      <c r="B61" s="16" t="s">
        <v>57</v>
      </c>
      <c r="C61" s="15">
        <f t="shared" si="0"/>
        <v>26525</v>
      </c>
      <c r="D61" s="15">
        <v>16525</v>
      </c>
      <c r="E61" s="15">
        <v>10000</v>
      </c>
      <c r="F61" s="20"/>
      <c r="G61" s="17"/>
      <c r="H61" s="17"/>
      <c r="I61" s="17"/>
      <c r="J61" s="17"/>
      <c r="K61" s="17"/>
    </row>
    <row r="62" spans="1:11" ht="12.75">
      <c r="A62" s="11">
        <v>37</v>
      </c>
      <c r="B62" s="16" t="s">
        <v>58</v>
      </c>
      <c r="C62" s="15">
        <f t="shared" si="0"/>
        <v>40978</v>
      </c>
      <c r="D62" s="15">
        <v>13283</v>
      </c>
      <c r="E62" s="15">
        <v>27695</v>
      </c>
      <c r="F62" s="20"/>
      <c r="G62" s="17"/>
      <c r="H62" s="17"/>
      <c r="I62" s="17"/>
      <c r="J62" s="17"/>
      <c r="K62" s="17"/>
    </row>
    <row r="63" spans="1:11" ht="12.75">
      <c r="A63" s="11">
        <v>38</v>
      </c>
      <c r="B63" s="16" t="s">
        <v>59</v>
      </c>
      <c r="C63" s="15">
        <f t="shared" si="0"/>
        <v>17653</v>
      </c>
      <c r="D63" s="15">
        <v>12653</v>
      </c>
      <c r="E63" s="15">
        <v>5000</v>
      </c>
      <c r="F63" s="20"/>
      <c r="G63" s="17"/>
      <c r="H63" s="17"/>
      <c r="I63" s="17"/>
      <c r="J63" s="17"/>
      <c r="K63" s="17"/>
    </row>
    <row r="64" spans="1:11" ht="12.75">
      <c r="A64" s="11">
        <v>39</v>
      </c>
      <c r="B64" s="16" t="s">
        <v>60</v>
      </c>
      <c r="C64" s="15">
        <f t="shared" si="0"/>
        <v>59746</v>
      </c>
      <c r="D64" s="15">
        <v>11256</v>
      </c>
      <c r="E64" s="15">
        <v>48490</v>
      </c>
      <c r="F64" s="20"/>
      <c r="G64" s="17"/>
      <c r="H64" s="17"/>
      <c r="I64" s="17"/>
      <c r="J64" s="17"/>
      <c r="K64" s="17"/>
    </row>
    <row r="65" spans="1:11" ht="12.75">
      <c r="A65" s="11">
        <v>40</v>
      </c>
      <c r="B65" s="16" t="s">
        <v>61</v>
      </c>
      <c r="C65" s="15">
        <f t="shared" si="0"/>
        <v>25960</v>
      </c>
      <c r="D65" s="15">
        <v>14960</v>
      </c>
      <c r="E65" s="15">
        <v>11000</v>
      </c>
      <c r="F65" s="20"/>
      <c r="G65" s="17"/>
      <c r="H65" s="17"/>
      <c r="I65" s="17"/>
      <c r="J65" s="17"/>
      <c r="K65" s="17"/>
    </row>
    <row r="66" spans="1:11" ht="12.75">
      <c r="A66" s="11">
        <v>41</v>
      </c>
      <c r="B66" s="16" t="s">
        <v>62</v>
      </c>
      <c r="C66" s="15">
        <f t="shared" si="0"/>
        <v>20780</v>
      </c>
      <c r="D66" s="15">
        <v>15780</v>
      </c>
      <c r="E66" s="15">
        <v>5000</v>
      </c>
      <c r="F66" s="20"/>
      <c r="G66" s="17"/>
      <c r="H66" s="17"/>
      <c r="I66" s="17"/>
      <c r="J66" s="17"/>
      <c r="K66" s="17"/>
    </row>
    <row r="67" spans="1:11" ht="12.75">
      <c r="A67" s="11">
        <v>42</v>
      </c>
      <c r="B67" s="16" t="s">
        <v>63</v>
      </c>
      <c r="C67" s="15">
        <f t="shared" si="0"/>
        <v>26002</v>
      </c>
      <c r="D67" s="15">
        <v>20002</v>
      </c>
      <c r="E67" s="15">
        <v>6000</v>
      </c>
      <c r="F67" s="20"/>
      <c r="G67" s="17"/>
      <c r="H67" s="17"/>
      <c r="I67" s="17"/>
      <c r="J67" s="17"/>
      <c r="K67" s="17"/>
    </row>
    <row r="68" spans="1:11" ht="12.75">
      <c r="A68" s="11">
        <v>43</v>
      </c>
      <c r="B68" s="16" t="s">
        <v>64</v>
      </c>
      <c r="C68" s="15">
        <f t="shared" si="0"/>
        <v>14195</v>
      </c>
      <c r="D68" s="15">
        <v>4195</v>
      </c>
      <c r="E68" s="15">
        <v>10000</v>
      </c>
      <c r="F68" s="20"/>
      <c r="G68" s="17"/>
      <c r="H68" s="17"/>
      <c r="I68" s="17"/>
      <c r="J68" s="17"/>
      <c r="K68" s="17"/>
    </row>
    <row r="69" spans="1:11" ht="12.75">
      <c r="A69" s="11">
        <v>44</v>
      </c>
      <c r="B69" s="16" t="s">
        <v>65</v>
      </c>
      <c r="C69" s="15">
        <f t="shared" si="0"/>
        <v>43737</v>
      </c>
      <c r="D69" s="15">
        <v>32737</v>
      </c>
      <c r="E69" s="15">
        <v>11000</v>
      </c>
      <c r="F69" s="20"/>
      <c r="G69" s="17"/>
      <c r="H69" s="17"/>
      <c r="I69" s="17"/>
      <c r="J69" s="17"/>
      <c r="K69" s="17"/>
    </row>
    <row r="70" spans="1:11" ht="12.75">
      <c r="A70" s="11">
        <v>45</v>
      </c>
      <c r="B70" s="16" t="s">
        <v>66</v>
      </c>
      <c r="C70" s="15">
        <f t="shared" si="0"/>
        <v>22654</v>
      </c>
      <c r="D70" s="15">
        <v>22654</v>
      </c>
      <c r="E70" s="15">
        <v>0</v>
      </c>
      <c r="F70" s="20"/>
      <c r="G70" s="17"/>
      <c r="H70" s="17"/>
      <c r="I70" s="17"/>
      <c r="J70" s="17"/>
      <c r="K70" s="17"/>
    </row>
    <row r="71" spans="1:11" ht="12.75">
      <c r="A71" s="11">
        <v>46</v>
      </c>
      <c r="B71" s="16" t="s">
        <v>67</v>
      </c>
      <c r="C71" s="15">
        <f t="shared" si="0"/>
        <v>28301</v>
      </c>
      <c r="D71" s="15">
        <v>8999</v>
      </c>
      <c r="E71" s="15">
        <v>19302</v>
      </c>
      <c r="F71" s="20"/>
      <c r="G71" s="17"/>
      <c r="H71" s="17"/>
      <c r="I71" s="17"/>
      <c r="J71" s="17"/>
      <c r="K71" s="17"/>
    </row>
    <row r="72" spans="1:11" ht="12.75">
      <c r="A72" s="11">
        <v>47</v>
      </c>
      <c r="B72" s="16" t="s">
        <v>68</v>
      </c>
      <c r="C72" s="15">
        <f t="shared" si="0"/>
        <v>33647</v>
      </c>
      <c r="D72" s="15">
        <v>33647</v>
      </c>
      <c r="E72" s="15">
        <v>0</v>
      </c>
      <c r="F72" s="20"/>
      <c r="G72" s="17"/>
      <c r="H72" s="17"/>
      <c r="I72" s="17"/>
      <c r="J72" s="17"/>
      <c r="K72" s="17"/>
    </row>
    <row r="73" spans="1:11" ht="12.75">
      <c r="A73" s="11">
        <v>48</v>
      </c>
      <c r="B73" s="16" t="s">
        <v>69</v>
      </c>
      <c r="C73" s="15">
        <f t="shared" si="0"/>
        <v>14832</v>
      </c>
      <c r="D73" s="15">
        <v>9832</v>
      </c>
      <c r="E73" s="15">
        <v>5000</v>
      </c>
      <c r="F73" s="20"/>
      <c r="G73" s="17"/>
      <c r="H73" s="17"/>
      <c r="I73" s="17"/>
      <c r="J73" s="17"/>
      <c r="K73" s="17"/>
    </row>
    <row r="74" spans="1:11" ht="12.75">
      <c r="A74" s="11">
        <v>49</v>
      </c>
      <c r="B74" s="16" t="s">
        <v>70</v>
      </c>
      <c r="C74" s="15">
        <f t="shared" si="0"/>
        <v>127229</v>
      </c>
      <c r="D74" s="15">
        <v>7229</v>
      </c>
      <c r="E74" s="15">
        <v>120000</v>
      </c>
      <c r="F74" s="20"/>
      <c r="G74" s="17"/>
      <c r="H74" s="17"/>
      <c r="I74" s="17"/>
      <c r="J74" s="17"/>
      <c r="K74" s="17"/>
    </row>
    <row r="75" spans="1:11" ht="12.75">
      <c r="A75" s="11">
        <v>50</v>
      </c>
      <c r="B75" s="16" t="s">
        <v>71</v>
      </c>
      <c r="C75" s="15">
        <f t="shared" si="0"/>
        <v>31134</v>
      </c>
      <c r="D75" s="15">
        <v>6035</v>
      </c>
      <c r="E75" s="15">
        <v>25099</v>
      </c>
      <c r="F75" s="20"/>
      <c r="G75" s="17"/>
      <c r="H75" s="17"/>
      <c r="I75" s="17"/>
      <c r="J75" s="17"/>
      <c r="K75" s="17"/>
    </row>
    <row r="76" spans="1:11" ht="12.75">
      <c r="A76" s="11">
        <v>51</v>
      </c>
      <c r="B76" s="16" t="s">
        <v>72</v>
      </c>
      <c r="C76" s="15">
        <f t="shared" si="0"/>
        <v>18922</v>
      </c>
      <c r="D76" s="15">
        <v>13922</v>
      </c>
      <c r="E76" s="15">
        <v>5000</v>
      </c>
      <c r="F76" s="20"/>
      <c r="G76" s="17"/>
      <c r="H76" s="17"/>
      <c r="I76" s="17"/>
      <c r="J76" s="17"/>
      <c r="K76" s="17"/>
    </row>
    <row r="77" spans="1:11" ht="12.75">
      <c r="A77" s="11">
        <v>52</v>
      </c>
      <c r="B77" s="16" t="s">
        <v>73</v>
      </c>
      <c r="C77" s="15">
        <f t="shared" si="0"/>
        <v>28692</v>
      </c>
      <c r="D77" s="15">
        <v>28692</v>
      </c>
      <c r="E77" s="15">
        <v>0</v>
      </c>
      <c r="F77" s="20"/>
      <c r="G77" s="17"/>
      <c r="H77" s="17"/>
      <c r="I77" s="17"/>
      <c r="J77" s="17"/>
      <c r="K77" s="17"/>
    </row>
    <row r="78" spans="1:11" ht="12.75">
      <c r="A78" s="11">
        <v>53</v>
      </c>
      <c r="B78" s="16" t="s">
        <v>74</v>
      </c>
      <c r="C78" s="15">
        <f t="shared" si="0"/>
        <v>18312</v>
      </c>
      <c r="D78" s="15">
        <v>8312</v>
      </c>
      <c r="E78" s="15">
        <v>10000</v>
      </c>
      <c r="F78" s="20"/>
      <c r="G78" s="17"/>
      <c r="H78" s="17"/>
      <c r="I78" s="17"/>
      <c r="J78" s="17"/>
      <c r="K78" s="17"/>
    </row>
    <row r="79" spans="1:11" ht="12.75">
      <c r="A79" s="11">
        <v>54</v>
      </c>
      <c r="B79" s="16" t="s">
        <v>75</v>
      </c>
      <c r="C79" s="15">
        <f aca="true" t="shared" si="1" ref="C79:C116">D79+E79</f>
        <v>72028</v>
      </c>
      <c r="D79" s="15">
        <v>9855</v>
      </c>
      <c r="E79" s="15">
        <v>62173</v>
      </c>
      <c r="F79" s="20"/>
      <c r="G79" s="17"/>
      <c r="H79" s="17"/>
      <c r="I79" s="17"/>
      <c r="J79" s="17"/>
      <c r="K79" s="17"/>
    </row>
    <row r="80" spans="1:11" ht="12.75">
      <c r="A80" s="11">
        <v>55</v>
      </c>
      <c r="B80" s="16" t="s">
        <v>76</v>
      </c>
      <c r="C80" s="15">
        <f t="shared" si="1"/>
        <v>25088</v>
      </c>
      <c r="D80" s="15">
        <v>19088</v>
      </c>
      <c r="E80" s="15">
        <v>6000</v>
      </c>
      <c r="F80" s="20"/>
      <c r="G80" s="17"/>
      <c r="H80" s="17"/>
      <c r="I80" s="17"/>
      <c r="J80" s="17"/>
      <c r="K80" s="17"/>
    </row>
    <row r="81" spans="1:11" ht="12.75">
      <c r="A81" s="11">
        <v>56</v>
      </c>
      <c r="B81" s="16" t="s">
        <v>77</v>
      </c>
      <c r="C81" s="15">
        <f t="shared" si="1"/>
        <v>18373</v>
      </c>
      <c r="D81" s="15">
        <v>13373</v>
      </c>
      <c r="E81" s="15">
        <v>5000</v>
      </c>
      <c r="F81" s="20"/>
      <c r="G81" s="17"/>
      <c r="H81" s="17"/>
      <c r="I81" s="17"/>
      <c r="J81" s="17"/>
      <c r="K81" s="17"/>
    </row>
    <row r="82" spans="1:11" ht="12.75">
      <c r="A82" s="11">
        <v>57</v>
      </c>
      <c r="B82" s="16" t="s">
        <v>78</v>
      </c>
      <c r="C82" s="15">
        <f t="shared" si="1"/>
        <v>14180</v>
      </c>
      <c r="D82" s="15">
        <v>9180</v>
      </c>
      <c r="E82" s="15">
        <v>5000</v>
      </c>
      <c r="F82" s="20"/>
      <c r="G82" s="17"/>
      <c r="H82" s="17"/>
      <c r="I82" s="17"/>
      <c r="J82" s="17"/>
      <c r="K82" s="17"/>
    </row>
    <row r="83" spans="1:11" ht="12.75">
      <c r="A83" s="11">
        <v>58</v>
      </c>
      <c r="B83" s="16" t="s">
        <v>79</v>
      </c>
      <c r="C83" s="15">
        <f t="shared" si="1"/>
        <v>14675</v>
      </c>
      <c r="D83" s="15">
        <v>9675</v>
      </c>
      <c r="E83" s="15">
        <v>5000</v>
      </c>
      <c r="F83" s="20"/>
      <c r="G83" s="17"/>
      <c r="H83" s="17"/>
      <c r="I83" s="17"/>
      <c r="J83" s="17"/>
      <c r="K83" s="17"/>
    </row>
    <row r="84" spans="1:11" ht="12.75">
      <c r="A84" s="11">
        <v>59</v>
      </c>
      <c r="B84" s="16" t="s">
        <v>80</v>
      </c>
      <c r="C84" s="15">
        <f t="shared" si="1"/>
        <v>15990</v>
      </c>
      <c r="D84" s="15">
        <v>10990</v>
      </c>
      <c r="E84" s="15">
        <v>5000</v>
      </c>
      <c r="F84" s="20"/>
      <c r="G84" s="17"/>
      <c r="H84" s="17"/>
      <c r="I84" s="17"/>
      <c r="J84" s="17"/>
      <c r="K84" s="17"/>
    </row>
    <row r="85" spans="1:11" ht="12.75">
      <c r="A85" s="11">
        <v>60</v>
      </c>
      <c r="B85" s="16" t="s">
        <v>81</v>
      </c>
      <c r="C85" s="15">
        <f t="shared" si="1"/>
        <v>9212</v>
      </c>
      <c r="D85" s="15">
        <v>4212</v>
      </c>
      <c r="E85" s="15">
        <v>5000</v>
      </c>
      <c r="F85" s="20"/>
      <c r="G85" s="17"/>
      <c r="H85" s="17"/>
      <c r="I85" s="17"/>
      <c r="J85" s="17"/>
      <c r="K85" s="17"/>
    </row>
    <row r="86" spans="1:11" ht="12.75">
      <c r="A86" s="11">
        <v>61</v>
      </c>
      <c r="B86" s="16" t="s">
        <v>82</v>
      </c>
      <c r="C86" s="15">
        <f t="shared" si="1"/>
        <v>32401</v>
      </c>
      <c r="D86" s="15">
        <v>29414</v>
      </c>
      <c r="E86" s="15">
        <v>2987</v>
      </c>
      <c r="F86" s="20"/>
      <c r="G86" s="17"/>
      <c r="H86" s="17"/>
      <c r="I86" s="17"/>
      <c r="J86" s="17"/>
      <c r="K86" s="17"/>
    </row>
    <row r="87" spans="1:11" ht="12.75">
      <c r="A87" s="11">
        <v>62</v>
      </c>
      <c r="B87" s="16" t="s">
        <v>83</v>
      </c>
      <c r="C87" s="15">
        <f t="shared" si="1"/>
        <v>25935</v>
      </c>
      <c r="D87" s="15">
        <v>7849</v>
      </c>
      <c r="E87" s="15">
        <v>18086</v>
      </c>
      <c r="F87" s="20"/>
      <c r="G87" s="17"/>
      <c r="H87" s="17"/>
      <c r="I87" s="17"/>
      <c r="J87" s="17"/>
      <c r="K87" s="17"/>
    </row>
    <row r="88" spans="1:11" ht="12.75">
      <c r="A88" s="11">
        <v>63</v>
      </c>
      <c r="B88" s="16" t="s">
        <v>84</v>
      </c>
      <c r="C88" s="15">
        <f t="shared" si="1"/>
        <v>14677</v>
      </c>
      <c r="D88" s="15">
        <v>14677</v>
      </c>
      <c r="E88" s="15">
        <v>0</v>
      </c>
      <c r="F88" s="20"/>
      <c r="G88" s="17"/>
      <c r="H88" s="17"/>
      <c r="I88" s="17"/>
      <c r="J88" s="17"/>
      <c r="K88" s="17"/>
    </row>
    <row r="89" spans="1:11" ht="12.75">
      <c r="A89" s="11">
        <v>64</v>
      </c>
      <c r="B89" s="16" t="s">
        <v>85</v>
      </c>
      <c r="C89" s="15">
        <f t="shared" si="1"/>
        <v>17178</v>
      </c>
      <c r="D89" s="15">
        <v>7178</v>
      </c>
      <c r="E89" s="15">
        <v>10000</v>
      </c>
      <c r="F89" s="20"/>
      <c r="G89" s="17"/>
      <c r="H89" s="17"/>
      <c r="I89" s="17"/>
      <c r="J89" s="17"/>
      <c r="K89" s="17"/>
    </row>
    <row r="90" spans="1:11" ht="12.75">
      <c r="A90" s="11">
        <v>65</v>
      </c>
      <c r="B90" s="16" t="s">
        <v>86</v>
      </c>
      <c r="C90" s="15">
        <f t="shared" si="1"/>
        <v>33246</v>
      </c>
      <c r="D90" s="15">
        <v>33246</v>
      </c>
      <c r="E90" s="15">
        <v>0</v>
      </c>
      <c r="F90" s="20"/>
      <c r="G90" s="17"/>
      <c r="H90" s="17"/>
      <c r="I90" s="17"/>
      <c r="J90" s="17"/>
      <c r="K90" s="17"/>
    </row>
    <row r="91" spans="1:11" ht="12.75">
      <c r="A91" s="11">
        <v>66</v>
      </c>
      <c r="B91" s="16" t="s">
        <v>87</v>
      </c>
      <c r="C91" s="15">
        <f t="shared" si="1"/>
        <v>27862</v>
      </c>
      <c r="D91" s="15">
        <v>11862</v>
      </c>
      <c r="E91" s="15">
        <v>16000</v>
      </c>
      <c r="F91" s="20"/>
      <c r="G91" s="17"/>
      <c r="H91" s="17"/>
      <c r="I91" s="17"/>
      <c r="J91" s="17"/>
      <c r="K91" s="17"/>
    </row>
    <row r="92" spans="1:11" ht="12.75">
      <c r="A92" s="11">
        <v>67</v>
      </c>
      <c r="B92" s="16" t="s">
        <v>88</v>
      </c>
      <c r="C92" s="15">
        <f t="shared" si="1"/>
        <v>10545</v>
      </c>
      <c r="D92" s="15">
        <v>10545</v>
      </c>
      <c r="E92" s="15">
        <v>0</v>
      </c>
      <c r="F92" s="20"/>
      <c r="G92" s="17"/>
      <c r="H92" s="17"/>
      <c r="I92" s="17"/>
      <c r="J92" s="17"/>
      <c r="K92" s="17"/>
    </row>
    <row r="93" spans="1:11" ht="12.75">
      <c r="A93" s="11">
        <v>68</v>
      </c>
      <c r="B93" s="16" t="s">
        <v>89</v>
      </c>
      <c r="C93" s="15">
        <f t="shared" si="1"/>
        <v>17724</v>
      </c>
      <c r="D93" s="15">
        <v>12724</v>
      </c>
      <c r="E93" s="15">
        <v>5000</v>
      </c>
      <c r="F93" s="20"/>
      <c r="G93" s="17"/>
      <c r="H93" s="17"/>
      <c r="I93" s="17"/>
      <c r="J93" s="17"/>
      <c r="K93" s="17"/>
    </row>
    <row r="94" spans="1:11" ht="12.75">
      <c r="A94" s="11">
        <v>69</v>
      </c>
      <c r="B94" s="16" t="s">
        <v>90</v>
      </c>
      <c r="C94" s="15">
        <f t="shared" si="1"/>
        <v>10027</v>
      </c>
      <c r="D94" s="15">
        <v>5027</v>
      </c>
      <c r="E94" s="15">
        <v>5000</v>
      </c>
      <c r="F94" s="20"/>
      <c r="G94" s="17"/>
      <c r="H94" s="17"/>
      <c r="I94" s="17"/>
      <c r="J94" s="17"/>
      <c r="K94" s="17"/>
    </row>
    <row r="95" spans="1:11" ht="12.75">
      <c r="A95" s="11">
        <v>70</v>
      </c>
      <c r="B95" s="16" t="s">
        <v>91</v>
      </c>
      <c r="C95" s="15">
        <f t="shared" si="1"/>
        <v>18497</v>
      </c>
      <c r="D95" s="15">
        <v>10367</v>
      </c>
      <c r="E95" s="15">
        <v>8130</v>
      </c>
      <c r="F95" s="20"/>
      <c r="G95" s="17"/>
      <c r="H95" s="17"/>
      <c r="I95" s="17"/>
      <c r="J95" s="17"/>
      <c r="K95" s="17"/>
    </row>
    <row r="96" spans="1:11" ht="12.75">
      <c r="A96" s="11">
        <v>71</v>
      </c>
      <c r="B96" s="16" t="s">
        <v>92</v>
      </c>
      <c r="C96" s="15">
        <f t="shared" si="1"/>
        <v>15035</v>
      </c>
      <c r="D96" s="15">
        <v>11085</v>
      </c>
      <c r="E96" s="15">
        <v>3950</v>
      </c>
      <c r="F96" s="20"/>
      <c r="G96" s="17"/>
      <c r="H96" s="17"/>
      <c r="I96" s="17"/>
      <c r="J96" s="17"/>
      <c r="K96" s="17"/>
    </row>
    <row r="97" spans="1:11" ht="12.75">
      <c r="A97" s="11">
        <v>72</v>
      </c>
      <c r="B97" s="16" t="s">
        <v>93</v>
      </c>
      <c r="C97" s="15">
        <f t="shared" si="1"/>
        <v>18352</v>
      </c>
      <c r="D97" s="15">
        <v>13352</v>
      </c>
      <c r="E97" s="15">
        <v>5000</v>
      </c>
      <c r="F97" s="20"/>
      <c r="G97" s="17"/>
      <c r="H97" s="17"/>
      <c r="I97" s="17"/>
      <c r="J97" s="17"/>
      <c r="K97" s="17"/>
    </row>
    <row r="98" spans="1:11" ht="12.75">
      <c r="A98" s="11">
        <v>73</v>
      </c>
      <c r="B98" s="16" t="s">
        <v>94</v>
      </c>
      <c r="C98" s="15">
        <f t="shared" si="1"/>
        <v>21328</v>
      </c>
      <c r="D98" s="15">
        <v>14317</v>
      </c>
      <c r="E98" s="15">
        <v>7011</v>
      </c>
      <c r="F98" s="20"/>
      <c r="G98" s="17"/>
      <c r="H98" s="17"/>
      <c r="I98" s="17"/>
      <c r="J98" s="17"/>
      <c r="K98" s="17"/>
    </row>
    <row r="99" spans="1:11" ht="12.75">
      <c r="A99" s="11">
        <v>74</v>
      </c>
      <c r="B99" s="16" t="s">
        <v>95</v>
      </c>
      <c r="C99" s="15">
        <f t="shared" si="1"/>
        <v>19659</v>
      </c>
      <c r="D99" s="15">
        <v>14659</v>
      </c>
      <c r="E99" s="15">
        <v>5000</v>
      </c>
      <c r="F99" s="20"/>
      <c r="G99" s="17"/>
      <c r="H99" s="17"/>
      <c r="I99" s="17"/>
      <c r="J99" s="17"/>
      <c r="K99" s="17"/>
    </row>
    <row r="100" spans="1:11" ht="12.75">
      <c r="A100" s="11">
        <v>75</v>
      </c>
      <c r="B100" s="16" t="s">
        <v>96</v>
      </c>
      <c r="C100" s="15">
        <f t="shared" si="1"/>
        <v>114135</v>
      </c>
      <c r="D100" s="15">
        <v>7001</v>
      </c>
      <c r="E100" s="15">
        <v>107134</v>
      </c>
      <c r="F100" s="20"/>
      <c r="G100" s="17"/>
      <c r="H100" s="17"/>
      <c r="I100" s="17"/>
      <c r="J100" s="17"/>
      <c r="K100" s="17"/>
    </row>
    <row r="101" spans="1:11" ht="12.75">
      <c r="A101" s="11">
        <v>76</v>
      </c>
      <c r="B101" s="16" t="s">
        <v>97</v>
      </c>
      <c r="C101" s="15">
        <f t="shared" si="1"/>
        <v>12602</v>
      </c>
      <c r="D101" s="15">
        <v>7602</v>
      </c>
      <c r="E101" s="15">
        <v>5000</v>
      </c>
      <c r="F101" s="20"/>
      <c r="G101" s="17"/>
      <c r="H101" s="17"/>
      <c r="I101" s="17"/>
      <c r="J101" s="17"/>
      <c r="K101" s="17"/>
    </row>
    <row r="102" spans="1:11" ht="12.75">
      <c r="A102" s="11">
        <v>77</v>
      </c>
      <c r="B102" s="16" t="s">
        <v>98</v>
      </c>
      <c r="C102" s="15">
        <f t="shared" si="1"/>
        <v>11940</v>
      </c>
      <c r="D102" s="15">
        <v>11940</v>
      </c>
      <c r="E102" s="15">
        <v>0</v>
      </c>
      <c r="F102" s="20"/>
      <c r="G102" s="17"/>
      <c r="H102" s="17"/>
      <c r="I102" s="17"/>
      <c r="J102" s="17"/>
      <c r="K102" s="17"/>
    </row>
    <row r="103" spans="1:11" ht="12.75">
      <c r="A103" s="11">
        <v>78</v>
      </c>
      <c r="B103" s="16" t="s">
        <v>99</v>
      </c>
      <c r="C103" s="15">
        <f t="shared" si="1"/>
        <v>14686</v>
      </c>
      <c r="D103" s="15">
        <v>9686</v>
      </c>
      <c r="E103" s="15">
        <v>5000</v>
      </c>
      <c r="F103" s="20"/>
      <c r="G103" s="17"/>
      <c r="H103" s="17"/>
      <c r="I103" s="17"/>
      <c r="J103" s="17"/>
      <c r="K103" s="17"/>
    </row>
    <row r="104" spans="1:11" ht="12.75">
      <c r="A104" s="11">
        <v>79</v>
      </c>
      <c r="B104" s="16" t="s">
        <v>100</v>
      </c>
      <c r="C104" s="15">
        <f t="shared" si="1"/>
        <v>12323</v>
      </c>
      <c r="D104" s="15">
        <v>7323</v>
      </c>
      <c r="E104" s="15">
        <v>5000</v>
      </c>
      <c r="F104" s="20"/>
      <c r="G104" s="17"/>
      <c r="H104" s="17"/>
      <c r="I104" s="17"/>
      <c r="J104" s="17"/>
      <c r="K104" s="17"/>
    </row>
    <row r="105" spans="1:11" ht="12.75">
      <c r="A105" s="11">
        <v>80</v>
      </c>
      <c r="B105" s="16" t="s">
        <v>101</v>
      </c>
      <c r="C105" s="15">
        <f t="shared" si="1"/>
        <v>17227</v>
      </c>
      <c r="D105" s="15">
        <v>6227</v>
      </c>
      <c r="E105" s="15">
        <v>11000</v>
      </c>
      <c r="F105" s="20"/>
      <c r="G105" s="17"/>
      <c r="H105" s="17"/>
      <c r="I105" s="17"/>
      <c r="J105" s="17"/>
      <c r="K105" s="17"/>
    </row>
    <row r="106" spans="1:11" ht="12.75">
      <c r="A106" s="11">
        <v>81</v>
      </c>
      <c r="B106" s="16" t="s">
        <v>102</v>
      </c>
      <c r="C106" s="15">
        <f t="shared" si="1"/>
        <v>14799</v>
      </c>
      <c r="D106" s="15">
        <v>4799</v>
      </c>
      <c r="E106" s="15">
        <v>10000</v>
      </c>
      <c r="F106" s="20"/>
      <c r="G106" s="17"/>
      <c r="H106" s="17"/>
      <c r="I106" s="17"/>
      <c r="J106" s="17"/>
      <c r="K106" s="17"/>
    </row>
    <row r="107" spans="1:11" ht="12.75">
      <c r="A107" s="11">
        <v>82</v>
      </c>
      <c r="B107" s="16" t="s">
        <v>103</v>
      </c>
      <c r="C107" s="15">
        <f t="shared" si="1"/>
        <v>12415</v>
      </c>
      <c r="D107" s="15">
        <v>2415</v>
      </c>
      <c r="E107" s="15">
        <v>10000</v>
      </c>
      <c r="F107" s="20"/>
      <c r="G107" s="17"/>
      <c r="H107" s="17"/>
      <c r="I107" s="17"/>
      <c r="J107" s="17"/>
      <c r="K107" s="17"/>
    </row>
    <row r="108" spans="1:11" ht="12.75">
      <c r="A108" s="11">
        <v>83</v>
      </c>
      <c r="B108" s="16" t="s">
        <v>104</v>
      </c>
      <c r="C108" s="15">
        <f t="shared" si="1"/>
        <v>15344</v>
      </c>
      <c r="D108" s="15">
        <v>15344</v>
      </c>
      <c r="E108" s="15">
        <v>0</v>
      </c>
      <c r="F108" s="20"/>
      <c r="G108" s="17"/>
      <c r="H108" s="17"/>
      <c r="I108" s="17"/>
      <c r="J108" s="17"/>
      <c r="K108" s="17"/>
    </row>
    <row r="109" spans="1:11" ht="12.75">
      <c r="A109" s="11">
        <v>84</v>
      </c>
      <c r="B109" s="16" t="s">
        <v>105</v>
      </c>
      <c r="C109" s="15">
        <f t="shared" si="1"/>
        <v>32214</v>
      </c>
      <c r="D109" s="15">
        <v>8081</v>
      </c>
      <c r="E109" s="15">
        <v>24133</v>
      </c>
      <c r="F109" s="20"/>
      <c r="G109" s="17"/>
      <c r="H109" s="17"/>
      <c r="I109" s="17"/>
      <c r="J109" s="17"/>
      <c r="K109" s="17"/>
    </row>
    <row r="110" spans="1:11" ht="12.75">
      <c r="A110" s="11">
        <v>85</v>
      </c>
      <c r="B110" s="16" t="s">
        <v>106</v>
      </c>
      <c r="C110" s="15">
        <f t="shared" si="1"/>
        <v>18771</v>
      </c>
      <c r="D110" s="15">
        <v>18771</v>
      </c>
      <c r="E110" s="15">
        <v>0</v>
      </c>
      <c r="F110" s="20"/>
      <c r="G110" s="17"/>
      <c r="H110" s="17"/>
      <c r="I110" s="17"/>
      <c r="J110" s="17"/>
      <c r="K110" s="17"/>
    </row>
    <row r="111" spans="1:11" ht="12.75">
      <c r="A111" s="11">
        <v>86</v>
      </c>
      <c r="B111" s="16" t="s">
        <v>107</v>
      </c>
      <c r="C111" s="15">
        <f t="shared" si="1"/>
        <v>10779</v>
      </c>
      <c r="D111" s="15">
        <v>5779</v>
      </c>
      <c r="E111" s="15">
        <v>5000</v>
      </c>
      <c r="F111" s="20"/>
      <c r="G111" s="17"/>
      <c r="H111" s="17"/>
      <c r="I111" s="17"/>
      <c r="J111" s="17"/>
      <c r="K111" s="17"/>
    </row>
    <row r="112" spans="1:11" ht="12.75">
      <c r="A112" s="11">
        <v>87</v>
      </c>
      <c r="B112" s="16" t="s">
        <v>108</v>
      </c>
      <c r="C112" s="15">
        <f t="shared" si="1"/>
        <v>16550</v>
      </c>
      <c r="D112" s="15">
        <v>11550</v>
      </c>
      <c r="E112" s="15">
        <v>5000</v>
      </c>
      <c r="F112" s="20"/>
      <c r="G112" s="17"/>
      <c r="H112" s="17"/>
      <c r="I112" s="17"/>
      <c r="J112" s="17"/>
      <c r="K112" s="17"/>
    </row>
    <row r="113" spans="1:11" ht="12.75">
      <c r="A113" s="11">
        <v>88</v>
      </c>
      <c r="B113" s="16" t="s">
        <v>109</v>
      </c>
      <c r="C113" s="15">
        <f t="shared" si="1"/>
        <v>17007</v>
      </c>
      <c r="D113" s="15">
        <v>17007</v>
      </c>
      <c r="E113" s="15">
        <v>0</v>
      </c>
      <c r="F113" s="20"/>
      <c r="G113" s="17"/>
      <c r="H113" s="17"/>
      <c r="I113" s="17"/>
      <c r="J113" s="17"/>
      <c r="K113" s="17"/>
    </row>
    <row r="114" spans="1:11" ht="12.75">
      <c r="A114" s="11">
        <v>89</v>
      </c>
      <c r="B114" s="16" t="s">
        <v>110</v>
      </c>
      <c r="C114" s="15">
        <f t="shared" si="1"/>
        <v>14670</v>
      </c>
      <c r="D114" s="15">
        <v>9670</v>
      </c>
      <c r="E114" s="15">
        <v>5000</v>
      </c>
      <c r="F114" s="20"/>
      <c r="G114" s="17"/>
      <c r="H114" s="17"/>
      <c r="I114" s="17"/>
      <c r="J114" s="17"/>
      <c r="K114" s="17"/>
    </row>
    <row r="115" spans="1:11" ht="12.75">
      <c r="A115" s="11">
        <v>90</v>
      </c>
      <c r="B115" s="16" t="s">
        <v>111</v>
      </c>
      <c r="C115" s="15">
        <f t="shared" si="1"/>
        <v>13368</v>
      </c>
      <c r="D115" s="15">
        <v>4962</v>
      </c>
      <c r="E115" s="15">
        <v>8406</v>
      </c>
      <c r="F115" s="20"/>
      <c r="G115" s="17"/>
      <c r="H115" s="17"/>
      <c r="I115" s="17"/>
      <c r="J115" s="17"/>
      <c r="K115" s="17"/>
    </row>
    <row r="116" spans="1:11" ht="12.75">
      <c r="A116" s="11">
        <v>91</v>
      </c>
      <c r="B116" s="16" t="s">
        <v>112</v>
      </c>
      <c r="C116" s="15">
        <f t="shared" si="1"/>
        <v>14642</v>
      </c>
      <c r="D116" s="15">
        <v>9642</v>
      </c>
      <c r="E116" s="15">
        <v>5000</v>
      </c>
      <c r="F116" s="20"/>
      <c r="G116" s="17"/>
      <c r="H116" s="17"/>
      <c r="I116" s="17"/>
      <c r="J116" s="17"/>
      <c r="K116" s="17"/>
    </row>
  </sheetData>
  <mergeCells count="5">
    <mergeCell ref="A5:E5"/>
    <mergeCell ref="A8:A9"/>
    <mergeCell ref="B8:B9"/>
    <mergeCell ref="C8:C9"/>
    <mergeCell ref="D8:E8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Bartha</dc:creator>
  <cp:keywords/>
  <dc:description/>
  <cp:lastModifiedBy>Csaba_F</cp:lastModifiedBy>
  <cp:lastPrinted>2006-02-20T06:26:45Z</cp:lastPrinted>
  <dcterms:created xsi:type="dcterms:W3CDTF">2006-02-14T10:45:39Z</dcterms:created>
  <dcterms:modified xsi:type="dcterms:W3CDTF">2006-02-20T06:29:25Z</dcterms:modified>
  <cp:category/>
  <cp:version/>
  <cp:contentType/>
  <cp:contentStatus/>
</cp:coreProperties>
</file>