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anexa rectificare asistenti nov" sheetId="1" r:id="rId1"/>
  </sheets>
  <definedNames>
    <definedName name="_xlnm.Print_Titles" localSheetId="0">'anexa rectificare asistenti nov'!$8:$12</definedName>
  </definedNames>
  <calcPr fullCalcOnLoad="1"/>
</workbook>
</file>

<file path=xl/sharedStrings.xml><?xml version="1.0" encoding="utf-8"?>
<sst xmlns="http://schemas.openxmlformats.org/spreadsheetml/2006/main" count="129" uniqueCount="127">
  <si>
    <t>RON</t>
  </si>
  <si>
    <t>Nr.</t>
  </si>
  <si>
    <t>crt</t>
  </si>
  <si>
    <t>Localitatea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</si>
  <si>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</si>
  <si>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</si>
  <si>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</si>
  <si>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</si>
  <si>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</si>
  <si>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</si>
  <si>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</si>
  <si>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</si>
  <si>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</si>
  <si>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</si>
  <si>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</si>
  <si>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</si>
  <si>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</si>
  <si>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</si>
  <si>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</si>
  <si>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</si>
  <si>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</si>
  <si>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</si>
  <si>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</si>
  <si>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</si>
  <si>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</si>
  <si>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</si>
  <si>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</si>
  <si>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</si>
  <si>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</si>
  <si>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</si>
  <si>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</si>
  <si>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</si>
  <si>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</si>
  <si>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</si>
  <si>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</si>
  <si>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</si>
  <si>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</si>
  <si>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</si>
  <si>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</si>
  <si>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</si>
  <si>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</si>
  <si>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</si>
  <si>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</si>
  <si>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</si>
  <si>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</si>
  <si>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</si>
  <si>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</si>
  <si>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</si>
  <si>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</si>
  <si>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</si>
  <si>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</si>
  <si>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</si>
  <si>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</si>
  <si>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</si>
  <si>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</si>
  <si>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</si>
  <si>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</si>
  <si>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</si>
  <si>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</si>
  <si>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</si>
  <si>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</si>
  <si>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</si>
  <si>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</si>
  <si>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</si>
  <si>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</si>
  <si>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</si>
  <si>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</si>
  <si>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</si>
  <si>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</si>
  <si>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</si>
  <si>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</si>
  <si>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</si>
  <si>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</si>
  <si>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</si>
  <si>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</si>
  <si>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</si>
  <si>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</si>
  <si>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</si>
  <si>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</si>
  <si>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</si>
  <si>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</si>
  <si>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</si>
  <si>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</si>
  <si>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</si>
  <si>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</si>
  <si>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</si>
  <si>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</si>
  <si>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</si>
  <si>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</si>
  <si>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</si>
  <si>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</si>
  <si>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</si>
  <si>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</si>
  <si>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</si>
  <si>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</si>
  <si>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</si>
  <si>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</si>
  <si>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</si>
  <si>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</si>
  <si>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</si>
  <si>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</si>
  <si>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</si>
  <si>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</si>
  <si>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</si>
  <si>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</si>
  <si>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</si>
  <si>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</si>
  <si>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</si>
  <si>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</si>
  <si>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</si>
  <si>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în plus</t>
  </si>
  <si>
    <t>NECESAR RECTIFICARE</t>
  </si>
  <si>
    <t>indemnizaţii</t>
  </si>
  <si>
    <t>CONSILIUL JUDEŢEAN MUREŞ</t>
  </si>
  <si>
    <t>solicitat</t>
  </si>
  <si>
    <t>DE</t>
  </si>
  <si>
    <t>PRIMĂRII</t>
  </si>
  <si>
    <t>NECESAR RECTIFICARE 2006</t>
  </si>
  <si>
    <t>ron</t>
  </si>
  <si>
    <t>asistenţi personali</t>
  </si>
  <si>
    <t>Total salarii</t>
  </si>
  <si>
    <t>Nr.pers. cu handicap</t>
  </si>
  <si>
    <t>ANEXA 8</t>
  </si>
  <si>
    <t>Rectificarea sumelor defalcate din taxa pe valoarea adăugată pentru acordarea drepturilor asistenţilor personali ai persoanelor cu handicap, pe anul 2006</t>
  </si>
  <si>
    <t>BUGET INIŢIAL</t>
  </si>
  <si>
    <t>INFLUENŢĂ</t>
  </si>
  <si>
    <t>BUGET RECTIFICAT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</si>
</sst>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3" fontId="7" fillId="0" borderId="6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0" borderId="8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0" borderId="9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8" fillId="3" borderId="6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2" borderId="19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2" borderId="24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3" fontId="7" fillId="3" borderId="25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3" fontId="7" fillId="3" borderId="15" xfId="0" applyNumberFormat="1" applyFont="1" applyFill="1" applyBorder="1" applyAlignment="1">
      <alignment/>
    </xf>
    <xf numFmtId="3" fontId="7" fillId="3" borderId="8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8" fillId="3" borderId="8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3" fontId="8" fillId="2" borderId="25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8" fillId="3" borderId="17" xfId="0" applyNumberFormat="1" applyFont="1" applyFill="1" applyBorder="1" applyAlignment="1">
      <alignment/>
    </xf>
    <xf numFmtId="3" fontId="0" fillId="3" borderId="28" xfId="0" applyNumberFormat="1" applyFill="1" applyBorder="1" applyAlignment="1">
      <alignment/>
    </xf>
    <xf numFmtId="3" fontId="8" fillId="3" borderId="22" xfId="0" applyNumberFormat="1" applyFont="1" applyFill="1" applyBorder="1" applyAlignment="1">
      <alignment/>
    </xf>
    <xf numFmtId="3" fontId="0" fillId="3" borderId="21" xfId="0" applyNumberForma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3" borderId="19" xfId="0" applyNumberFormat="1" applyFont="1" applyFill="1" applyBorder="1" applyAlignment="1">
      <alignment/>
    </xf>
    <xf numFmtId="3" fontId="8" fillId="3" borderId="24" xfId="0" applyNumberFormat="1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3" fontId="4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6.140625" style="0" customWidth="1"/>
    <col min="2" max="2" width="29.00390625" style="0" customWidth="1"/>
    <col min="3" max="3" width="7.28125" style="0" hidden="1" customWidth="1"/>
    <col min="4" max="4" width="7.00390625" style="0" hidden="1" customWidth="1"/>
    <col min="5" max="5" width="8.140625" style="0" hidden="1" customWidth="1"/>
    <col min="6" max="6" width="7.28125" style="0" hidden="1" customWidth="1"/>
    <col min="7" max="7" width="10.421875" style="0" hidden="1" customWidth="1"/>
    <col min="8" max="8" width="14.28125" style="0" hidden="1" customWidth="1"/>
    <col min="9" max="9" width="16.57421875" style="0" customWidth="1"/>
    <col min="10" max="10" width="10.421875" style="0" hidden="1" customWidth="1"/>
    <col min="11" max="11" width="16.28125" style="0" customWidth="1"/>
    <col min="12" max="12" width="11.57421875" style="0" hidden="1" customWidth="1"/>
    <col min="13" max="13" width="16.8515625" style="0" customWidth="1"/>
  </cols>
  <sheetData>
    <row r="1" spans="1:13" ht="12.75">
      <c r="A1" s="15" t="s">
        <v>113</v>
      </c>
      <c r="K1" s="1"/>
      <c r="M1" s="1" t="s">
        <v>122</v>
      </c>
    </row>
    <row r="2" spans="1:11" ht="12.75">
      <c r="A2" s="15"/>
      <c r="K2" s="1"/>
    </row>
    <row r="3" spans="1:11" ht="12.75">
      <c r="A3" s="15"/>
      <c r="K3" s="1"/>
    </row>
    <row r="5" spans="1:13" ht="12.75">
      <c r="A5" s="72" t="s">
        <v>123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</row>
    <row r="6" spans="1:13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73"/>
    </row>
    <row r="7" spans="1:11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7:13" ht="13.5" thickBot="1">
      <c r="G8" s="1"/>
      <c r="H8" s="1"/>
      <c r="K8" s="1"/>
      <c r="L8" s="1" t="s">
        <v>0</v>
      </c>
      <c r="M8" s="1" t="s">
        <v>118</v>
      </c>
    </row>
    <row r="9" spans="1:13" ht="12.75">
      <c r="A9" s="2" t="s">
        <v>1</v>
      </c>
      <c r="B9" s="3"/>
      <c r="C9" s="81" t="s">
        <v>121</v>
      </c>
      <c r="D9" s="78" t="s">
        <v>120</v>
      </c>
      <c r="E9" s="78" t="s">
        <v>119</v>
      </c>
      <c r="F9" s="81" t="s">
        <v>112</v>
      </c>
      <c r="G9" s="16" t="s">
        <v>114</v>
      </c>
      <c r="H9" s="16" t="s">
        <v>114</v>
      </c>
      <c r="I9" s="69" t="s">
        <v>124</v>
      </c>
      <c r="J9" s="74" t="s">
        <v>111</v>
      </c>
      <c r="K9" s="75" t="s">
        <v>125</v>
      </c>
      <c r="L9" s="78" t="s">
        <v>117</v>
      </c>
      <c r="M9" s="69" t="s">
        <v>126</v>
      </c>
    </row>
    <row r="10" spans="1:13" ht="12.75">
      <c r="A10" s="4" t="s">
        <v>2</v>
      </c>
      <c r="B10" s="5" t="s">
        <v>3</v>
      </c>
      <c r="C10" s="82"/>
      <c r="D10" s="82"/>
      <c r="E10" s="82"/>
      <c r="F10" s="84"/>
      <c r="G10" s="6" t="s">
        <v>115</v>
      </c>
      <c r="H10" s="6" t="s">
        <v>110</v>
      </c>
      <c r="I10" s="70"/>
      <c r="J10" s="70"/>
      <c r="K10" s="76"/>
      <c r="L10" s="79"/>
      <c r="M10" s="70"/>
    </row>
    <row r="11" spans="1:13" ht="13.5" thickBot="1">
      <c r="A11" s="7"/>
      <c r="B11" s="8"/>
      <c r="C11" s="83"/>
      <c r="D11" s="83"/>
      <c r="E11" s="83"/>
      <c r="F11" s="85"/>
      <c r="G11" s="9" t="s">
        <v>116</v>
      </c>
      <c r="H11" s="9" t="s">
        <v>116</v>
      </c>
      <c r="I11" s="71"/>
      <c r="J11" s="71"/>
      <c r="K11" s="77"/>
      <c r="L11" s="80"/>
      <c r="M11" s="71"/>
    </row>
    <row r="12" spans="1:13" ht="13.5" thickBot="1">
      <c r="A12" s="4"/>
      <c r="B12" s="5"/>
      <c r="C12" s="14"/>
      <c r="D12" s="14"/>
      <c r="E12" s="12"/>
      <c r="F12" s="12"/>
      <c r="G12" s="6"/>
      <c r="H12" s="6"/>
      <c r="I12" s="11"/>
      <c r="J12" s="10"/>
      <c r="K12" s="10"/>
      <c r="L12" s="10"/>
      <c r="M12" s="13"/>
    </row>
    <row r="13" spans="1:13" ht="16.5">
      <c r="A13" s="17"/>
      <c r="B13" s="17" t="s">
        <v>4</v>
      </c>
      <c r="C13" s="18">
        <f aca="true" t="shared" si="0" ref="C13:M13">C14+C15+C16</f>
        <v>2796</v>
      </c>
      <c r="D13" s="18">
        <f t="shared" si="0"/>
        <v>2781</v>
      </c>
      <c r="E13" s="18">
        <f t="shared" si="0"/>
        <v>2253</v>
      </c>
      <c r="F13" s="18">
        <f t="shared" si="0"/>
        <v>528</v>
      </c>
      <c r="G13" s="19">
        <f t="shared" si="0"/>
        <v>14631947</v>
      </c>
      <c r="H13" s="19">
        <f t="shared" si="0"/>
        <v>15480828</v>
      </c>
      <c r="I13" s="46">
        <f t="shared" si="0"/>
        <v>14490828</v>
      </c>
      <c r="J13" s="46">
        <f t="shared" si="0"/>
        <v>141119</v>
      </c>
      <c r="K13" s="47">
        <f t="shared" si="0"/>
        <v>990000</v>
      </c>
      <c r="L13" s="47">
        <f t="shared" si="0"/>
        <v>990000</v>
      </c>
      <c r="M13" s="47">
        <f t="shared" si="0"/>
        <v>15480828</v>
      </c>
    </row>
    <row r="14" spans="1:13" ht="16.5">
      <c r="A14" s="20"/>
      <c r="B14" s="20" t="s">
        <v>5</v>
      </c>
      <c r="C14" s="21">
        <f aca="true" t="shared" si="1" ref="C14:M14">C17+C18+C19+C20</f>
        <v>1090</v>
      </c>
      <c r="D14" s="21">
        <f t="shared" si="1"/>
        <v>1085</v>
      </c>
      <c r="E14" s="21">
        <f t="shared" si="1"/>
        <v>666</v>
      </c>
      <c r="F14" s="21">
        <f t="shared" si="1"/>
        <v>419</v>
      </c>
      <c r="G14" s="22">
        <f t="shared" si="1"/>
        <v>5818269</v>
      </c>
      <c r="H14" s="22">
        <f t="shared" si="1"/>
        <v>5954542</v>
      </c>
      <c r="I14" s="48">
        <f t="shared" si="1"/>
        <v>5112808</v>
      </c>
      <c r="J14" s="48">
        <f t="shared" si="1"/>
        <v>705461</v>
      </c>
      <c r="K14" s="49">
        <f t="shared" si="1"/>
        <v>841734</v>
      </c>
      <c r="L14" s="49">
        <f t="shared" si="1"/>
        <v>841734</v>
      </c>
      <c r="M14" s="49">
        <f t="shared" si="1"/>
        <v>5954542</v>
      </c>
    </row>
    <row r="15" spans="1:13" ht="16.5">
      <c r="A15" s="20"/>
      <c r="B15" s="20" t="s">
        <v>6</v>
      </c>
      <c r="C15" s="21">
        <f aca="true" t="shared" si="2" ref="C15:M15">C21+C22+C23+C24+C25+C26+C27</f>
        <v>276</v>
      </c>
      <c r="D15" s="21">
        <f t="shared" si="2"/>
        <v>272</v>
      </c>
      <c r="E15" s="21">
        <f t="shared" si="2"/>
        <v>208</v>
      </c>
      <c r="F15" s="21">
        <f t="shared" si="2"/>
        <v>64</v>
      </c>
      <c r="G15" s="22">
        <f t="shared" si="2"/>
        <v>1342651</v>
      </c>
      <c r="H15" s="22">
        <f t="shared" si="2"/>
        <v>1486406</v>
      </c>
      <c r="I15" s="48">
        <f t="shared" si="2"/>
        <v>1467399</v>
      </c>
      <c r="J15" s="48">
        <f t="shared" si="2"/>
        <v>-124748</v>
      </c>
      <c r="K15" s="49">
        <f t="shared" si="2"/>
        <v>19007</v>
      </c>
      <c r="L15" s="49">
        <f t="shared" si="2"/>
        <v>19007</v>
      </c>
      <c r="M15" s="49">
        <f t="shared" si="2"/>
        <v>1486406</v>
      </c>
    </row>
    <row r="16" spans="1:13" ht="17.25" thickBot="1">
      <c r="A16" s="23"/>
      <c r="B16" s="23" t="s">
        <v>7</v>
      </c>
      <c r="C16" s="24">
        <f aca="true" t="shared" si="3" ref="C16:M16">SUM(C28:C118)</f>
        <v>1430</v>
      </c>
      <c r="D16" s="24">
        <f t="shared" si="3"/>
        <v>1424</v>
      </c>
      <c r="E16" s="24">
        <f t="shared" si="3"/>
        <v>1379</v>
      </c>
      <c r="F16" s="24">
        <f t="shared" si="3"/>
        <v>45</v>
      </c>
      <c r="G16" s="25">
        <f t="shared" si="3"/>
        <v>7471027</v>
      </c>
      <c r="H16" s="25">
        <f t="shared" si="3"/>
        <v>8039880</v>
      </c>
      <c r="I16" s="50">
        <f t="shared" si="3"/>
        <v>7910621</v>
      </c>
      <c r="J16" s="50">
        <f t="shared" si="3"/>
        <v>-439594</v>
      </c>
      <c r="K16" s="51">
        <f t="shared" si="3"/>
        <v>129259</v>
      </c>
      <c r="L16" s="51">
        <f t="shared" si="3"/>
        <v>129259</v>
      </c>
      <c r="M16" s="51">
        <f t="shared" si="3"/>
        <v>8039880</v>
      </c>
    </row>
    <row r="17" spans="1:13" ht="16.5">
      <c r="A17" s="27">
        <v>1</v>
      </c>
      <c r="B17" s="28" t="s">
        <v>8</v>
      </c>
      <c r="C17" s="29">
        <v>612</v>
      </c>
      <c r="D17" s="30">
        <f aca="true" t="shared" si="4" ref="D17:D80">E17+F17</f>
        <v>612</v>
      </c>
      <c r="E17" s="31">
        <v>382</v>
      </c>
      <c r="F17" s="31">
        <v>230</v>
      </c>
      <c r="G17" s="32">
        <v>3598900</v>
      </c>
      <c r="H17" s="54">
        <f aca="true" t="shared" si="5" ref="H17:H80">MAX(G17,I17)</f>
        <v>3598900</v>
      </c>
      <c r="I17" s="57">
        <v>2848166</v>
      </c>
      <c r="J17" s="63">
        <f aca="true" t="shared" si="6" ref="J17:J80">G17-I17</f>
        <v>750734</v>
      </c>
      <c r="K17" s="26">
        <f>H17-I17</f>
        <v>750734</v>
      </c>
      <c r="L17" s="66">
        <f>J17</f>
        <v>750734</v>
      </c>
      <c r="M17" s="58">
        <f>I17+K17</f>
        <v>3598900</v>
      </c>
    </row>
    <row r="18" spans="1:13" ht="16.5">
      <c r="A18" s="33">
        <v>2</v>
      </c>
      <c r="B18" s="34" t="s">
        <v>9</v>
      </c>
      <c r="C18" s="35">
        <v>139</v>
      </c>
      <c r="D18" s="36">
        <f t="shared" si="4"/>
        <v>134</v>
      </c>
      <c r="E18" s="37">
        <v>62</v>
      </c>
      <c r="F18" s="37">
        <v>72</v>
      </c>
      <c r="G18" s="38">
        <v>500335</v>
      </c>
      <c r="H18" s="55">
        <f t="shared" si="5"/>
        <v>610701</v>
      </c>
      <c r="I18" s="59">
        <v>610701</v>
      </c>
      <c r="J18" s="64">
        <f t="shared" si="6"/>
        <v>-110366</v>
      </c>
      <c r="K18" s="52">
        <f aca="true" t="shared" si="7" ref="K18:K81">H18-I18</f>
        <v>0</v>
      </c>
      <c r="L18" s="67"/>
      <c r="M18" s="60">
        <f aca="true" t="shared" si="8" ref="M18:M81">I18+K18</f>
        <v>610701</v>
      </c>
    </row>
    <row r="19" spans="1:13" ht="16.5">
      <c r="A19" s="33">
        <v>3</v>
      </c>
      <c r="B19" s="34" t="s">
        <v>10</v>
      </c>
      <c r="C19" s="35">
        <v>199</v>
      </c>
      <c r="D19" s="36">
        <f t="shared" si="4"/>
        <v>199</v>
      </c>
      <c r="E19" s="37">
        <v>94</v>
      </c>
      <c r="F19" s="37">
        <v>105</v>
      </c>
      <c r="G19" s="38">
        <v>883301</v>
      </c>
      <c r="H19" s="55">
        <f t="shared" si="5"/>
        <v>909208</v>
      </c>
      <c r="I19" s="59">
        <v>909208</v>
      </c>
      <c r="J19" s="64">
        <f t="shared" si="6"/>
        <v>-25907</v>
      </c>
      <c r="K19" s="52">
        <f t="shared" si="7"/>
        <v>0</v>
      </c>
      <c r="L19" s="67"/>
      <c r="M19" s="60">
        <f t="shared" si="8"/>
        <v>909208</v>
      </c>
    </row>
    <row r="20" spans="1:13" ht="16.5">
      <c r="A20" s="33">
        <v>4</v>
      </c>
      <c r="B20" s="34" t="s">
        <v>11</v>
      </c>
      <c r="C20" s="35">
        <v>140</v>
      </c>
      <c r="D20" s="36">
        <f t="shared" si="4"/>
        <v>140</v>
      </c>
      <c r="E20" s="37">
        <v>128</v>
      </c>
      <c r="F20" s="37">
        <v>12</v>
      </c>
      <c r="G20" s="38">
        <v>835733</v>
      </c>
      <c r="H20" s="55">
        <f t="shared" si="5"/>
        <v>835733</v>
      </c>
      <c r="I20" s="59">
        <v>744733</v>
      </c>
      <c r="J20" s="64">
        <f t="shared" si="6"/>
        <v>91000</v>
      </c>
      <c r="K20" s="52">
        <f t="shared" si="7"/>
        <v>91000</v>
      </c>
      <c r="L20" s="67">
        <f aca="true" t="shared" si="9" ref="L20:L83">J20</f>
        <v>91000</v>
      </c>
      <c r="M20" s="60">
        <f t="shared" si="8"/>
        <v>835733</v>
      </c>
    </row>
    <row r="21" spans="1:13" ht="16.5">
      <c r="A21" s="33">
        <v>1</v>
      </c>
      <c r="B21" s="34" t="s">
        <v>12</v>
      </c>
      <c r="C21" s="35">
        <v>75</v>
      </c>
      <c r="D21" s="36">
        <f t="shared" si="4"/>
        <v>75</v>
      </c>
      <c r="E21" s="37">
        <v>40</v>
      </c>
      <c r="F21" s="37">
        <v>35</v>
      </c>
      <c r="G21" s="38">
        <v>345805</v>
      </c>
      <c r="H21" s="55">
        <f t="shared" si="5"/>
        <v>345805</v>
      </c>
      <c r="I21" s="59">
        <v>345805</v>
      </c>
      <c r="J21" s="64">
        <f t="shared" si="6"/>
        <v>0</v>
      </c>
      <c r="K21" s="52">
        <f t="shared" si="7"/>
        <v>0</v>
      </c>
      <c r="L21" s="67">
        <f t="shared" si="9"/>
        <v>0</v>
      </c>
      <c r="M21" s="60">
        <f t="shared" si="8"/>
        <v>345805</v>
      </c>
    </row>
    <row r="22" spans="1:13" ht="16.5">
      <c r="A22" s="33">
        <v>2</v>
      </c>
      <c r="B22" s="34" t="s">
        <v>13</v>
      </c>
      <c r="C22" s="35">
        <v>42</v>
      </c>
      <c r="D22" s="36">
        <f t="shared" si="4"/>
        <v>42</v>
      </c>
      <c r="E22" s="37">
        <v>32</v>
      </c>
      <c r="F22" s="37">
        <v>10</v>
      </c>
      <c r="G22" s="38">
        <v>231600</v>
      </c>
      <c r="H22" s="55">
        <f t="shared" si="5"/>
        <v>231600</v>
      </c>
      <c r="I22" s="59">
        <v>216780</v>
      </c>
      <c r="J22" s="64">
        <f t="shared" si="6"/>
        <v>14820</v>
      </c>
      <c r="K22" s="52">
        <f t="shared" si="7"/>
        <v>14820</v>
      </c>
      <c r="L22" s="67">
        <f t="shared" si="9"/>
        <v>14820</v>
      </c>
      <c r="M22" s="60">
        <f t="shared" si="8"/>
        <v>231600</v>
      </c>
    </row>
    <row r="23" spans="1:13" ht="16.5">
      <c r="A23" s="33">
        <v>3</v>
      </c>
      <c r="B23" s="34" t="s">
        <v>14</v>
      </c>
      <c r="C23" s="35">
        <v>48</v>
      </c>
      <c r="D23" s="36">
        <f t="shared" si="4"/>
        <v>48</v>
      </c>
      <c r="E23" s="37">
        <v>48</v>
      </c>
      <c r="F23" s="37">
        <v>0</v>
      </c>
      <c r="G23" s="38">
        <v>251820</v>
      </c>
      <c r="H23" s="55">
        <f t="shared" si="5"/>
        <v>251820</v>
      </c>
      <c r="I23" s="59">
        <v>251820</v>
      </c>
      <c r="J23" s="64">
        <f t="shared" si="6"/>
        <v>0</v>
      </c>
      <c r="K23" s="52">
        <f t="shared" si="7"/>
        <v>0</v>
      </c>
      <c r="L23" s="67">
        <f t="shared" si="9"/>
        <v>0</v>
      </c>
      <c r="M23" s="60">
        <f t="shared" si="8"/>
        <v>251820</v>
      </c>
    </row>
    <row r="24" spans="1:13" ht="16.5">
      <c r="A24" s="33">
        <v>4</v>
      </c>
      <c r="B24" s="34" t="s">
        <v>15</v>
      </c>
      <c r="C24" s="35">
        <v>21</v>
      </c>
      <c r="D24" s="36">
        <f t="shared" si="4"/>
        <v>21</v>
      </c>
      <c r="E24" s="37">
        <v>21</v>
      </c>
      <c r="F24" s="37">
        <v>0</v>
      </c>
      <c r="G24" s="38">
        <v>120647</v>
      </c>
      <c r="H24" s="55">
        <f t="shared" si="5"/>
        <v>120647</v>
      </c>
      <c r="I24" s="59">
        <v>116460</v>
      </c>
      <c r="J24" s="64">
        <f t="shared" si="6"/>
        <v>4187</v>
      </c>
      <c r="K24" s="52">
        <f t="shared" si="7"/>
        <v>4187</v>
      </c>
      <c r="L24" s="67">
        <f t="shared" si="9"/>
        <v>4187</v>
      </c>
      <c r="M24" s="60">
        <f t="shared" si="8"/>
        <v>120647</v>
      </c>
    </row>
    <row r="25" spans="1:13" ht="16.5">
      <c r="A25" s="33">
        <v>5</v>
      </c>
      <c r="B25" s="34" t="s">
        <v>16</v>
      </c>
      <c r="C25" s="35">
        <v>39</v>
      </c>
      <c r="D25" s="36">
        <f t="shared" si="4"/>
        <v>39</v>
      </c>
      <c r="E25" s="37">
        <v>28</v>
      </c>
      <c r="F25" s="37">
        <v>11</v>
      </c>
      <c r="G25" s="38">
        <v>180000</v>
      </c>
      <c r="H25" s="55">
        <f t="shared" si="5"/>
        <v>267041</v>
      </c>
      <c r="I25" s="59">
        <v>267041</v>
      </c>
      <c r="J25" s="64">
        <f t="shared" si="6"/>
        <v>-87041</v>
      </c>
      <c r="K25" s="52">
        <f t="shared" si="7"/>
        <v>0</v>
      </c>
      <c r="L25" s="67"/>
      <c r="M25" s="60">
        <f t="shared" si="8"/>
        <v>267041</v>
      </c>
    </row>
    <row r="26" spans="1:13" ht="16.5">
      <c r="A26" s="33">
        <v>6</v>
      </c>
      <c r="B26" s="34" t="s">
        <v>17</v>
      </c>
      <c r="C26" s="35">
        <v>25</v>
      </c>
      <c r="D26" s="36">
        <f t="shared" si="4"/>
        <v>25</v>
      </c>
      <c r="E26" s="37">
        <v>17</v>
      </c>
      <c r="F26" s="37">
        <v>8</v>
      </c>
      <c r="G26" s="38">
        <v>113367</v>
      </c>
      <c r="H26" s="55">
        <f t="shared" si="5"/>
        <v>128719</v>
      </c>
      <c r="I26" s="59">
        <v>128719</v>
      </c>
      <c r="J26" s="64">
        <f t="shared" si="6"/>
        <v>-15352</v>
      </c>
      <c r="K26" s="52">
        <f t="shared" si="7"/>
        <v>0</v>
      </c>
      <c r="L26" s="67"/>
      <c r="M26" s="60">
        <f t="shared" si="8"/>
        <v>128719</v>
      </c>
    </row>
    <row r="27" spans="1:13" ht="16.5">
      <c r="A27" s="33">
        <v>7</v>
      </c>
      <c r="B27" s="34" t="s">
        <v>18</v>
      </c>
      <c r="C27" s="35">
        <v>26</v>
      </c>
      <c r="D27" s="36">
        <f t="shared" si="4"/>
        <v>22</v>
      </c>
      <c r="E27" s="37">
        <v>22</v>
      </c>
      <c r="F27" s="37">
        <v>0</v>
      </c>
      <c r="G27" s="38">
        <v>99412</v>
      </c>
      <c r="H27" s="55">
        <f t="shared" si="5"/>
        <v>140774</v>
      </c>
      <c r="I27" s="59">
        <v>140774</v>
      </c>
      <c r="J27" s="64">
        <f t="shared" si="6"/>
        <v>-41362</v>
      </c>
      <c r="K27" s="52">
        <f t="shared" si="7"/>
        <v>0</v>
      </c>
      <c r="L27" s="67"/>
      <c r="M27" s="60">
        <f t="shared" si="8"/>
        <v>140774</v>
      </c>
    </row>
    <row r="28" spans="1:13" ht="16.5">
      <c r="A28" s="33">
        <v>1</v>
      </c>
      <c r="B28" s="34" t="s">
        <v>19</v>
      </c>
      <c r="C28" s="35">
        <v>28</v>
      </c>
      <c r="D28" s="36">
        <f t="shared" si="4"/>
        <v>28</v>
      </c>
      <c r="E28" s="37">
        <v>28</v>
      </c>
      <c r="F28" s="37">
        <v>0</v>
      </c>
      <c r="G28" s="38">
        <v>145625</v>
      </c>
      <c r="H28" s="55">
        <f t="shared" si="5"/>
        <v>151603</v>
      </c>
      <c r="I28" s="59">
        <v>151603</v>
      </c>
      <c r="J28" s="64">
        <f t="shared" si="6"/>
        <v>-5978</v>
      </c>
      <c r="K28" s="52">
        <f t="shared" si="7"/>
        <v>0</v>
      </c>
      <c r="L28" s="67"/>
      <c r="M28" s="60">
        <f t="shared" si="8"/>
        <v>151603</v>
      </c>
    </row>
    <row r="29" spans="1:13" ht="16.5">
      <c r="A29" s="33">
        <v>2</v>
      </c>
      <c r="B29" s="34" t="s">
        <v>20</v>
      </c>
      <c r="C29" s="35">
        <v>26</v>
      </c>
      <c r="D29" s="36">
        <f t="shared" si="4"/>
        <v>26</v>
      </c>
      <c r="E29" s="37">
        <v>26</v>
      </c>
      <c r="F29" s="37"/>
      <c r="G29" s="38">
        <v>125212</v>
      </c>
      <c r="H29" s="55">
        <f t="shared" si="5"/>
        <v>135360</v>
      </c>
      <c r="I29" s="59">
        <v>135360</v>
      </c>
      <c r="J29" s="64">
        <f t="shared" si="6"/>
        <v>-10148</v>
      </c>
      <c r="K29" s="52">
        <f t="shared" si="7"/>
        <v>0</v>
      </c>
      <c r="L29" s="67"/>
      <c r="M29" s="60">
        <f t="shared" si="8"/>
        <v>135360</v>
      </c>
    </row>
    <row r="30" spans="1:13" ht="16.5">
      <c r="A30" s="33">
        <v>3</v>
      </c>
      <c r="B30" s="34" t="s">
        <v>21</v>
      </c>
      <c r="C30" s="35">
        <v>30</v>
      </c>
      <c r="D30" s="36">
        <f t="shared" si="4"/>
        <v>30</v>
      </c>
      <c r="E30" s="37">
        <v>25</v>
      </c>
      <c r="F30" s="37">
        <v>5</v>
      </c>
      <c r="G30" s="38">
        <v>117891</v>
      </c>
      <c r="H30" s="55">
        <f t="shared" si="5"/>
        <v>117891</v>
      </c>
      <c r="I30" s="59">
        <v>117891</v>
      </c>
      <c r="J30" s="64">
        <f t="shared" si="6"/>
        <v>0</v>
      </c>
      <c r="K30" s="52">
        <f t="shared" si="7"/>
        <v>0</v>
      </c>
      <c r="L30" s="67">
        <f t="shared" si="9"/>
        <v>0</v>
      </c>
      <c r="M30" s="60">
        <f t="shared" si="8"/>
        <v>117891</v>
      </c>
    </row>
    <row r="31" spans="1:13" ht="16.5">
      <c r="A31" s="33">
        <v>4</v>
      </c>
      <c r="B31" s="34" t="s">
        <v>22</v>
      </c>
      <c r="C31" s="35">
        <v>19</v>
      </c>
      <c r="D31" s="36">
        <f t="shared" si="4"/>
        <v>19</v>
      </c>
      <c r="E31" s="37">
        <v>11</v>
      </c>
      <c r="F31" s="37">
        <v>8</v>
      </c>
      <c r="G31" s="38">
        <v>74078</v>
      </c>
      <c r="H31" s="55">
        <f t="shared" si="5"/>
        <v>105734</v>
      </c>
      <c r="I31" s="59">
        <v>105734</v>
      </c>
      <c r="J31" s="64">
        <f t="shared" si="6"/>
        <v>-31656</v>
      </c>
      <c r="K31" s="52">
        <f t="shared" si="7"/>
        <v>0</v>
      </c>
      <c r="L31" s="67"/>
      <c r="M31" s="60">
        <f t="shared" si="8"/>
        <v>105734</v>
      </c>
    </row>
    <row r="32" spans="1:13" ht="16.5">
      <c r="A32" s="33">
        <v>5</v>
      </c>
      <c r="B32" s="34" t="s">
        <v>23</v>
      </c>
      <c r="C32" s="35">
        <v>10</v>
      </c>
      <c r="D32" s="36">
        <f t="shared" si="4"/>
        <v>10</v>
      </c>
      <c r="E32" s="37">
        <v>10</v>
      </c>
      <c r="F32" s="37"/>
      <c r="G32" s="38">
        <v>47808</v>
      </c>
      <c r="H32" s="55">
        <f t="shared" si="5"/>
        <v>54144</v>
      </c>
      <c r="I32" s="59">
        <v>54144</v>
      </c>
      <c r="J32" s="64">
        <f t="shared" si="6"/>
        <v>-6336</v>
      </c>
      <c r="K32" s="52">
        <f t="shared" si="7"/>
        <v>0</v>
      </c>
      <c r="L32" s="67"/>
      <c r="M32" s="60">
        <f t="shared" si="8"/>
        <v>54144</v>
      </c>
    </row>
    <row r="33" spans="1:13" ht="16.5">
      <c r="A33" s="33">
        <v>6</v>
      </c>
      <c r="B33" s="34" t="s">
        <v>24</v>
      </c>
      <c r="C33" s="35">
        <v>16</v>
      </c>
      <c r="D33" s="36">
        <f t="shared" si="4"/>
        <v>13</v>
      </c>
      <c r="E33" s="37">
        <v>13</v>
      </c>
      <c r="F33" s="37">
        <v>0</v>
      </c>
      <c r="G33" s="38">
        <v>58207</v>
      </c>
      <c r="H33" s="55">
        <f t="shared" si="5"/>
        <v>58207</v>
      </c>
      <c r="I33" s="59">
        <v>54144</v>
      </c>
      <c r="J33" s="64">
        <f t="shared" si="6"/>
        <v>4063</v>
      </c>
      <c r="K33" s="52">
        <f t="shared" si="7"/>
        <v>4063</v>
      </c>
      <c r="L33" s="67">
        <f t="shared" si="9"/>
        <v>4063</v>
      </c>
      <c r="M33" s="60">
        <f t="shared" si="8"/>
        <v>58207</v>
      </c>
    </row>
    <row r="34" spans="1:13" ht="16.5">
      <c r="A34" s="33">
        <v>7</v>
      </c>
      <c r="B34" s="34" t="s">
        <v>25</v>
      </c>
      <c r="C34" s="35">
        <v>25</v>
      </c>
      <c r="D34" s="36">
        <f t="shared" si="4"/>
        <v>25</v>
      </c>
      <c r="E34" s="37">
        <v>25</v>
      </c>
      <c r="F34" s="37"/>
      <c r="G34" s="38">
        <v>129978</v>
      </c>
      <c r="H34" s="55">
        <f t="shared" si="5"/>
        <v>129978</v>
      </c>
      <c r="I34" s="59">
        <v>119116</v>
      </c>
      <c r="J34" s="64">
        <f t="shared" si="6"/>
        <v>10862</v>
      </c>
      <c r="K34" s="52">
        <f t="shared" si="7"/>
        <v>10862</v>
      </c>
      <c r="L34" s="67">
        <f t="shared" si="9"/>
        <v>10862</v>
      </c>
      <c r="M34" s="60">
        <f t="shared" si="8"/>
        <v>129978</v>
      </c>
    </row>
    <row r="35" spans="1:13" ht="16.5">
      <c r="A35" s="33">
        <v>8</v>
      </c>
      <c r="B35" s="34" t="s">
        <v>26</v>
      </c>
      <c r="C35" s="35">
        <v>29</v>
      </c>
      <c r="D35" s="36">
        <f t="shared" si="4"/>
        <v>29</v>
      </c>
      <c r="E35" s="37">
        <v>29</v>
      </c>
      <c r="F35" s="37">
        <v>0</v>
      </c>
      <c r="G35" s="38">
        <v>157017</v>
      </c>
      <c r="H35" s="55">
        <f t="shared" si="5"/>
        <v>157017</v>
      </c>
      <c r="I35" s="59">
        <v>157017</v>
      </c>
      <c r="J35" s="64">
        <f t="shared" si="6"/>
        <v>0</v>
      </c>
      <c r="K35" s="52">
        <f t="shared" si="7"/>
        <v>0</v>
      </c>
      <c r="L35" s="67">
        <f t="shared" si="9"/>
        <v>0</v>
      </c>
      <c r="M35" s="60">
        <f t="shared" si="8"/>
        <v>157017</v>
      </c>
    </row>
    <row r="36" spans="1:13" ht="16.5">
      <c r="A36" s="33">
        <v>9</v>
      </c>
      <c r="B36" s="34" t="s">
        <v>27</v>
      </c>
      <c r="C36" s="35">
        <v>25</v>
      </c>
      <c r="D36" s="36">
        <f t="shared" si="4"/>
        <v>25</v>
      </c>
      <c r="E36" s="37">
        <v>25</v>
      </c>
      <c r="F36" s="37"/>
      <c r="G36" s="38">
        <v>140774</v>
      </c>
      <c r="H36" s="55">
        <f t="shared" si="5"/>
        <v>140774</v>
      </c>
      <c r="I36" s="59">
        <v>140774</v>
      </c>
      <c r="J36" s="64">
        <f t="shared" si="6"/>
        <v>0</v>
      </c>
      <c r="K36" s="52">
        <f t="shared" si="7"/>
        <v>0</v>
      </c>
      <c r="L36" s="67">
        <f t="shared" si="9"/>
        <v>0</v>
      </c>
      <c r="M36" s="60">
        <f t="shared" si="8"/>
        <v>140774</v>
      </c>
    </row>
    <row r="37" spans="1:13" ht="16.5">
      <c r="A37" s="33">
        <v>10</v>
      </c>
      <c r="B37" s="34" t="s">
        <v>28</v>
      </c>
      <c r="C37" s="35">
        <v>12</v>
      </c>
      <c r="D37" s="36">
        <f t="shared" si="4"/>
        <v>12</v>
      </c>
      <c r="E37" s="37">
        <v>12</v>
      </c>
      <c r="F37" s="37">
        <v>0</v>
      </c>
      <c r="G37" s="38">
        <v>62000</v>
      </c>
      <c r="H37" s="55">
        <f t="shared" si="5"/>
        <v>81216</v>
      </c>
      <c r="I37" s="59">
        <v>81216</v>
      </c>
      <c r="J37" s="64">
        <f t="shared" si="6"/>
        <v>-19216</v>
      </c>
      <c r="K37" s="52">
        <f t="shared" si="7"/>
        <v>0</v>
      </c>
      <c r="L37" s="67"/>
      <c r="M37" s="60">
        <f t="shared" si="8"/>
        <v>81216</v>
      </c>
    </row>
    <row r="38" spans="1:13" ht="16.5">
      <c r="A38" s="33">
        <v>11</v>
      </c>
      <c r="B38" s="34" t="s">
        <v>29</v>
      </c>
      <c r="C38" s="35">
        <v>5</v>
      </c>
      <c r="D38" s="36">
        <f t="shared" si="4"/>
        <v>5</v>
      </c>
      <c r="E38" s="37">
        <v>4</v>
      </c>
      <c r="F38" s="37">
        <v>1</v>
      </c>
      <c r="G38" s="38">
        <v>25482</v>
      </c>
      <c r="H38" s="55">
        <f t="shared" si="5"/>
        <v>59558</v>
      </c>
      <c r="I38" s="59">
        <v>59558</v>
      </c>
      <c r="J38" s="64">
        <f t="shared" si="6"/>
        <v>-34076</v>
      </c>
      <c r="K38" s="52">
        <f t="shared" si="7"/>
        <v>0</v>
      </c>
      <c r="L38" s="67"/>
      <c r="M38" s="60">
        <f t="shared" si="8"/>
        <v>59558</v>
      </c>
    </row>
    <row r="39" spans="1:13" ht="16.5">
      <c r="A39" s="33">
        <v>12</v>
      </c>
      <c r="B39" s="34" t="s">
        <v>30</v>
      </c>
      <c r="C39" s="35">
        <v>24</v>
      </c>
      <c r="D39" s="36">
        <f t="shared" si="4"/>
        <v>24</v>
      </c>
      <c r="E39" s="37">
        <v>24</v>
      </c>
      <c r="F39" s="37"/>
      <c r="G39" s="38">
        <v>128590</v>
      </c>
      <c r="H39" s="55">
        <f t="shared" si="5"/>
        <v>135360</v>
      </c>
      <c r="I39" s="59">
        <v>135360</v>
      </c>
      <c r="J39" s="64">
        <f t="shared" si="6"/>
        <v>-6770</v>
      </c>
      <c r="K39" s="52">
        <f t="shared" si="7"/>
        <v>0</v>
      </c>
      <c r="L39" s="67"/>
      <c r="M39" s="60">
        <f t="shared" si="8"/>
        <v>135360</v>
      </c>
    </row>
    <row r="40" spans="1:13" ht="16.5">
      <c r="A40" s="33">
        <v>13</v>
      </c>
      <c r="B40" s="34" t="s">
        <v>31</v>
      </c>
      <c r="C40" s="35">
        <v>9</v>
      </c>
      <c r="D40" s="36">
        <f t="shared" si="4"/>
        <v>9</v>
      </c>
      <c r="E40" s="37">
        <v>9</v>
      </c>
      <c r="F40" s="37">
        <v>0</v>
      </c>
      <c r="G40" s="38">
        <v>44374</v>
      </c>
      <c r="H40" s="55">
        <f t="shared" si="5"/>
        <v>70387</v>
      </c>
      <c r="I40" s="59">
        <v>70387</v>
      </c>
      <c r="J40" s="64">
        <f t="shared" si="6"/>
        <v>-26013</v>
      </c>
      <c r="K40" s="52">
        <f t="shared" si="7"/>
        <v>0</v>
      </c>
      <c r="L40" s="67"/>
      <c r="M40" s="60">
        <f t="shared" si="8"/>
        <v>70387</v>
      </c>
    </row>
    <row r="41" spans="1:13" ht="16.5">
      <c r="A41" s="33">
        <v>14</v>
      </c>
      <c r="B41" s="34" t="s">
        <v>32</v>
      </c>
      <c r="C41" s="35">
        <v>8</v>
      </c>
      <c r="D41" s="36">
        <f t="shared" si="4"/>
        <v>8</v>
      </c>
      <c r="E41" s="37">
        <v>8</v>
      </c>
      <c r="F41" s="37">
        <v>0</v>
      </c>
      <c r="G41" s="38">
        <v>52213</v>
      </c>
      <c r="H41" s="55">
        <f t="shared" si="5"/>
        <v>52213</v>
      </c>
      <c r="I41" s="59">
        <v>43315</v>
      </c>
      <c r="J41" s="64">
        <f t="shared" si="6"/>
        <v>8898</v>
      </c>
      <c r="K41" s="52">
        <f t="shared" si="7"/>
        <v>8898</v>
      </c>
      <c r="L41" s="67">
        <f t="shared" si="9"/>
        <v>8898</v>
      </c>
      <c r="M41" s="60">
        <f t="shared" si="8"/>
        <v>52213</v>
      </c>
    </row>
    <row r="42" spans="1:13" ht="16.5">
      <c r="A42" s="33">
        <v>15</v>
      </c>
      <c r="B42" s="34" t="s">
        <v>33</v>
      </c>
      <c r="C42" s="35">
        <v>9</v>
      </c>
      <c r="D42" s="36">
        <f t="shared" si="4"/>
        <v>9</v>
      </c>
      <c r="E42" s="37">
        <v>9</v>
      </c>
      <c r="F42" s="37">
        <v>0</v>
      </c>
      <c r="G42" s="38">
        <v>47826</v>
      </c>
      <c r="H42" s="55">
        <f t="shared" si="5"/>
        <v>64973</v>
      </c>
      <c r="I42" s="59">
        <v>64973</v>
      </c>
      <c r="J42" s="64">
        <f t="shared" si="6"/>
        <v>-17147</v>
      </c>
      <c r="K42" s="52">
        <f t="shared" si="7"/>
        <v>0</v>
      </c>
      <c r="L42" s="67"/>
      <c r="M42" s="60">
        <f t="shared" si="8"/>
        <v>64973</v>
      </c>
    </row>
    <row r="43" spans="1:13" ht="16.5">
      <c r="A43" s="33">
        <v>16</v>
      </c>
      <c r="B43" s="34" t="s">
        <v>34</v>
      </c>
      <c r="C43" s="35">
        <v>12</v>
      </c>
      <c r="D43" s="36">
        <f t="shared" si="4"/>
        <v>11</v>
      </c>
      <c r="E43" s="37">
        <v>10</v>
      </c>
      <c r="F43" s="37">
        <v>1</v>
      </c>
      <c r="G43" s="38">
        <v>75801</v>
      </c>
      <c r="H43" s="55">
        <f t="shared" si="5"/>
        <v>75801</v>
      </c>
      <c r="I43" s="59">
        <v>75801</v>
      </c>
      <c r="J43" s="64">
        <f t="shared" si="6"/>
        <v>0</v>
      </c>
      <c r="K43" s="52">
        <f t="shared" si="7"/>
        <v>0</v>
      </c>
      <c r="L43" s="67">
        <f t="shared" si="9"/>
        <v>0</v>
      </c>
      <c r="M43" s="60">
        <f t="shared" si="8"/>
        <v>75801</v>
      </c>
    </row>
    <row r="44" spans="1:13" ht="16.5">
      <c r="A44" s="33">
        <v>17</v>
      </c>
      <c r="B44" s="34" t="s">
        <v>35</v>
      </c>
      <c r="C44" s="35">
        <v>11</v>
      </c>
      <c r="D44" s="36">
        <f t="shared" si="4"/>
        <v>11</v>
      </c>
      <c r="E44" s="37">
        <v>11</v>
      </c>
      <c r="F44" s="37"/>
      <c r="G44" s="38">
        <v>70387</v>
      </c>
      <c r="H44" s="55">
        <f t="shared" si="5"/>
        <v>70387</v>
      </c>
      <c r="I44" s="59">
        <v>70387</v>
      </c>
      <c r="J44" s="64">
        <f t="shared" si="6"/>
        <v>0</v>
      </c>
      <c r="K44" s="52">
        <f t="shared" si="7"/>
        <v>0</v>
      </c>
      <c r="L44" s="67">
        <f t="shared" si="9"/>
        <v>0</v>
      </c>
      <c r="M44" s="60">
        <f t="shared" si="8"/>
        <v>70387</v>
      </c>
    </row>
    <row r="45" spans="1:13" ht="16.5">
      <c r="A45" s="33">
        <v>18</v>
      </c>
      <c r="B45" s="34" t="s">
        <v>36</v>
      </c>
      <c r="C45" s="35">
        <v>29</v>
      </c>
      <c r="D45" s="36">
        <f t="shared" si="4"/>
        <v>29</v>
      </c>
      <c r="E45" s="37">
        <v>29</v>
      </c>
      <c r="F45" s="37">
        <v>0</v>
      </c>
      <c r="G45" s="38">
        <v>139153</v>
      </c>
      <c r="H45" s="55">
        <f t="shared" si="5"/>
        <v>139153</v>
      </c>
      <c r="I45" s="59">
        <v>135360</v>
      </c>
      <c r="J45" s="64">
        <f t="shared" si="6"/>
        <v>3793</v>
      </c>
      <c r="K45" s="52">
        <f t="shared" si="7"/>
        <v>3793</v>
      </c>
      <c r="L45" s="67">
        <f t="shared" si="9"/>
        <v>3793</v>
      </c>
      <c r="M45" s="60">
        <f t="shared" si="8"/>
        <v>139153</v>
      </c>
    </row>
    <row r="46" spans="1:13" ht="16.5">
      <c r="A46" s="33">
        <v>19</v>
      </c>
      <c r="B46" s="34" t="s">
        <v>37</v>
      </c>
      <c r="C46" s="35">
        <v>37</v>
      </c>
      <c r="D46" s="36">
        <f t="shared" si="4"/>
        <v>35</v>
      </c>
      <c r="E46" s="37">
        <v>35</v>
      </c>
      <c r="F46" s="37">
        <v>0</v>
      </c>
      <c r="G46" s="38">
        <v>157221</v>
      </c>
      <c r="H46" s="55">
        <f t="shared" si="5"/>
        <v>157221</v>
      </c>
      <c r="I46" s="59">
        <v>157221</v>
      </c>
      <c r="J46" s="64">
        <f t="shared" si="6"/>
        <v>0</v>
      </c>
      <c r="K46" s="52">
        <f t="shared" si="7"/>
        <v>0</v>
      </c>
      <c r="L46" s="67">
        <f t="shared" si="9"/>
        <v>0</v>
      </c>
      <c r="M46" s="60">
        <f t="shared" si="8"/>
        <v>157221</v>
      </c>
    </row>
    <row r="47" spans="1:13" ht="16.5">
      <c r="A47" s="33">
        <v>20</v>
      </c>
      <c r="B47" s="34" t="s">
        <v>38</v>
      </c>
      <c r="C47" s="35">
        <v>12</v>
      </c>
      <c r="D47" s="36">
        <f t="shared" si="4"/>
        <v>12</v>
      </c>
      <c r="E47" s="37">
        <v>8</v>
      </c>
      <c r="F47" s="37">
        <v>4</v>
      </c>
      <c r="G47" s="38">
        <v>56117</v>
      </c>
      <c r="H47" s="55">
        <f t="shared" si="5"/>
        <v>71919</v>
      </c>
      <c r="I47" s="59">
        <v>71919</v>
      </c>
      <c r="J47" s="64">
        <f t="shared" si="6"/>
        <v>-15802</v>
      </c>
      <c r="K47" s="52">
        <f t="shared" si="7"/>
        <v>0</v>
      </c>
      <c r="L47" s="67"/>
      <c r="M47" s="60">
        <f t="shared" si="8"/>
        <v>71919</v>
      </c>
    </row>
    <row r="48" spans="1:13" ht="16.5">
      <c r="A48" s="33">
        <v>21</v>
      </c>
      <c r="B48" s="34" t="s">
        <v>39</v>
      </c>
      <c r="C48" s="35">
        <v>4</v>
      </c>
      <c r="D48" s="36">
        <f t="shared" si="4"/>
        <v>4</v>
      </c>
      <c r="E48" s="37">
        <v>4</v>
      </c>
      <c r="F48" s="37"/>
      <c r="G48" s="38">
        <v>18893</v>
      </c>
      <c r="H48" s="55">
        <f t="shared" si="5"/>
        <v>18893</v>
      </c>
      <c r="I48" s="59">
        <v>16243</v>
      </c>
      <c r="J48" s="64">
        <f t="shared" si="6"/>
        <v>2650</v>
      </c>
      <c r="K48" s="52">
        <f t="shared" si="7"/>
        <v>2650</v>
      </c>
      <c r="L48" s="67">
        <f t="shared" si="9"/>
        <v>2650</v>
      </c>
      <c r="M48" s="60">
        <f t="shared" si="8"/>
        <v>18893</v>
      </c>
    </row>
    <row r="49" spans="1:13" ht="16.5">
      <c r="A49" s="33">
        <v>22</v>
      </c>
      <c r="B49" s="34" t="s">
        <v>40</v>
      </c>
      <c r="C49" s="35">
        <v>12</v>
      </c>
      <c r="D49" s="36">
        <f t="shared" si="4"/>
        <v>9</v>
      </c>
      <c r="E49" s="37">
        <v>9</v>
      </c>
      <c r="F49" s="37">
        <v>0</v>
      </c>
      <c r="G49" s="38">
        <v>49572</v>
      </c>
      <c r="H49" s="55">
        <f t="shared" si="5"/>
        <v>64973</v>
      </c>
      <c r="I49" s="59">
        <v>64973</v>
      </c>
      <c r="J49" s="64">
        <f t="shared" si="6"/>
        <v>-15401</v>
      </c>
      <c r="K49" s="52">
        <f t="shared" si="7"/>
        <v>0</v>
      </c>
      <c r="L49" s="67"/>
      <c r="M49" s="60">
        <f t="shared" si="8"/>
        <v>64973</v>
      </c>
    </row>
    <row r="50" spans="1:13" ht="16.5">
      <c r="A50" s="33">
        <v>23</v>
      </c>
      <c r="B50" s="34" t="s">
        <v>41</v>
      </c>
      <c r="C50" s="35">
        <v>5</v>
      </c>
      <c r="D50" s="36">
        <f t="shared" si="4"/>
        <v>5</v>
      </c>
      <c r="E50" s="37">
        <v>5</v>
      </c>
      <c r="F50" s="37">
        <v>0</v>
      </c>
      <c r="G50" s="38">
        <v>27072</v>
      </c>
      <c r="H50" s="55">
        <f t="shared" si="5"/>
        <v>27072</v>
      </c>
      <c r="I50" s="59">
        <v>27072</v>
      </c>
      <c r="J50" s="64">
        <f t="shared" si="6"/>
        <v>0</v>
      </c>
      <c r="K50" s="52">
        <f t="shared" si="7"/>
        <v>0</v>
      </c>
      <c r="L50" s="67">
        <f t="shared" si="9"/>
        <v>0</v>
      </c>
      <c r="M50" s="60">
        <f t="shared" si="8"/>
        <v>27072</v>
      </c>
    </row>
    <row r="51" spans="1:13" ht="16.5">
      <c r="A51" s="33">
        <v>24</v>
      </c>
      <c r="B51" s="34" t="s">
        <v>42</v>
      </c>
      <c r="C51" s="35">
        <v>12</v>
      </c>
      <c r="D51" s="36">
        <f t="shared" si="4"/>
        <v>12</v>
      </c>
      <c r="E51" s="37">
        <v>12</v>
      </c>
      <c r="F51" s="37"/>
      <c r="G51" s="38">
        <v>54144</v>
      </c>
      <c r="H51" s="55">
        <f t="shared" si="5"/>
        <v>54144</v>
      </c>
      <c r="I51" s="59">
        <v>54144</v>
      </c>
      <c r="J51" s="64">
        <f t="shared" si="6"/>
        <v>0</v>
      </c>
      <c r="K51" s="52">
        <f t="shared" si="7"/>
        <v>0</v>
      </c>
      <c r="L51" s="67">
        <f t="shared" si="9"/>
        <v>0</v>
      </c>
      <c r="M51" s="60">
        <f t="shared" si="8"/>
        <v>54144</v>
      </c>
    </row>
    <row r="52" spans="1:13" ht="16.5">
      <c r="A52" s="33">
        <v>25</v>
      </c>
      <c r="B52" s="34" t="s">
        <v>43</v>
      </c>
      <c r="C52" s="35">
        <v>7</v>
      </c>
      <c r="D52" s="36">
        <f t="shared" si="4"/>
        <v>6</v>
      </c>
      <c r="E52" s="37">
        <v>6</v>
      </c>
      <c r="F52" s="37">
        <v>0</v>
      </c>
      <c r="G52" s="38">
        <v>27072</v>
      </c>
      <c r="H52" s="55">
        <f t="shared" si="5"/>
        <v>27072</v>
      </c>
      <c r="I52" s="59">
        <v>27072</v>
      </c>
      <c r="J52" s="64">
        <f t="shared" si="6"/>
        <v>0</v>
      </c>
      <c r="K52" s="52">
        <f t="shared" si="7"/>
        <v>0</v>
      </c>
      <c r="L52" s="67">
        <f t="shared" si="9"/>
        <v>0</v>
      </c>
      <c r="M52" s="60">
        <f t="shared" si="8"/>
        <v>27072</v>
      </c>
    </row>
    <row r="53" spans="1:13" ht="16.5">
      <c r="A53" s="33">
        <v>26</v>
      </c>
      <c r="B53" s="34" t="s">
        <v>44</v>
      </c>
      <c r="C53" s="35">
        <v>17</v>
      </c>
      <c r="D53" s="36">
        <f t="shared" si="4"/>
        <v>16</v>
      </c>
      <c r="E53" s="37">
        <v>16</v>
      </c>
      <c r="F53" s="37">
        <v>0</v>
      </c>
      <c r="G53" s="38">
        <v>81829</v>
      </c>
      <c r="H53" s="55">
        <f t="shared" si="5"/>
        <v>108288</v>
      </c>
      <c r="I53" s="59">
        <v>108288</v>
      </c>
      <c r="J53" s="64">
        <f t="shared" si="6"/>
        <v>-26459</v>
      </c>
      <c r="K53" s="52">
        <f t="shared" si="7"/>
        <v>0</v>
      </c>
      <c r="L53" s="67"/>
      <c r="M53" s="60">
        <f t="shared" si="8"/>
        <v>108288</v>
      </c>
    </row>
    <row r="54" spans="1:13" ht="16.5">
      <c r="A54" s="33">
        <v>27</v>
      </c>
      <c r="B54" s="34" t="s">
        <v>45</v>
      </c>
      <c r="C54" s="35">
        <v>3</v>
      </c>
      <c r="D54" s="36">
        <f t="shared" si="4"/>
        <v>3</v>
      </c>
      <c r="E54" s="37">
        <v>3</v>
      </c>
      <c r="F54" s="37">
        <v>0</v>
      </c>
      <c r="G54" s="38">
        <v>16800</v>
      </c>
      <c r="H54" s="55">
        <f t="shared" si="5"/>
        <v>40659</v>
      </c>
      <c r="I54" s="59">
        <v>40659</v>
      </c>
      <c r="J54" s="64">
        <f t="shared" si="6"/>
        <v>-23859</v>
      </c>
      <c r="K54" s="52">
        <f t="shared" si="7"/>
        <v>0</v>
      </c>
      <c r="L54" s="67"/>
      <c r="M54" s="60">
        <f t="shared" si="8"/>
        <v>40659</v>
      </c>
    </row>
    <row r="55" spans="1:13" ht="16.5">
      <c r="A55" s="33">
        <v>28</v>
      </c>
      <c r="B55" s="34" t="s">
        <v>46</v>
      </c>
      <c r="C55" s="35">
        <v>27</v>
      </c>
      <c r="D55" s="36">
        <f t="shared" si="4"/>
        <v>27</v>
      </c>
      <c r="E55" s="37">
        <v>25</v>
      </c>
      <c r="F55" s="37">
        <v>2</v>
      </c>
      <c r="G55" s="38">
        <v>160237</v>
      </c>
      <c r="H55" s="55">
        <f t="shared" si="5"/>
        <v>160237</v>
      </c>
      <c r="I55" s="59">
        <v>138118</v>
      </c>
      <c r="J55" s="64">
        <f t="shared" si="6"/>
        <v>22119</v>
      </c>
      <c r="K55" s="52">
        <f t="shared" si="7"/>
        <v>22119</v>
      </c>
      <c r="L55" s="67">
        <f t="shared" si="9"/>
        <v>22119</v>
      </c>
      <c r="M55" s="60">
        <f t="shared" si="8"/>
        <v>160237</v>
      </c>
    </row>
    <row r="56" spans="1:13" ht="16.5">
      <c r="A56" s="33">
        <v>29</v>
      </c>
      <c r="B56" s="34" t="s">
        <v>47</v>
      </c>
      <c r="C56" s="35">
        <v>7</v>
      </c>
      <c r="D56" s="36">
        <f t="shared" si="4"/>
        <v>7</v>
      </c>
      <c r="E56" s="37">
        <v>7</v>
      </c>
      <c r="F56" s="37">
        <v>0</v>
      </c>
      <c r="G56" s="38">
        <v>43315</v>
      </c>
      <c r="H56" s="55">
        <f t="shared" si="5"/>
        <v>43315</v>
      </c>
      <c r="I56" s="59">
        <v>43315</v>
      </c>
      <c r="J56" s="64">
        <f t="shared" si="6"/>
        <v>0</v>
      </c>
      <c r="K56" s="52">
        <f t="shared" si="7"/>
        <v>0</v>
      </c>
      <c r="L56" s="67">
        <f t="shared" si="9"/>
        <v>0</v>
      </c>
      <c r="M56" s="60">
        <f t="shared" si="8"/>
        <v>43315</v>
      </c>
    </row>
    <row r="57" spans="1:13" ht="16.5">
      <c r="A57" s="33">
        <v>30</v>
      </c>
      <c r="B57" s="34" t="s">
        <v>48</v>
      </c>
      <c r="C57" s="35">
        <v>17</v>
      </c>
      <c r="D57" s="36">
        <f t="shared" si="4"/>
        <v>17</v>
      </c>
      <c r="E57" s="37">
        <v>17</v>
      </c>
      <c r="F57" s="37">
        <v>0</v>
      </c>
      <c r="G57" s="38">
        <v>86316</v>
      </c>
      <c r="H57" s="55">
        <f t="shared" si="5"/>
        <v>97459</v>
      </c>
      <c r="I57" s="59">
        <v>97459</v>
      </c>
      <c r="J57" s="64">
        <f t="shared" si="6"/>
        <v>-11143</v>
      </c>
      <c r="K57" s="52">
        <f t="shared" si="7"/>
        <v>0</v>
      </c>
      <c r="L57" s="67"/>
      <c r="M57" s="60">
        <f t="shared" si="8"/>
        <v>97459</v>
      </c>
    </row>
    <row r="58" spans="1:13" ht="16.5">
      <c r="A58" s="33">
        <v>31</v>
      </c>
      <c r="B58" s="34" t="s">
        <v>49</v>
      </c>
      <c r="C58" s="35">
        <v>20</v>
      </c>
      <c r="D58" s="36">
        <f t="shared" si="4"/>
        <v>20</v>
      </c>
      <c r="E58" s="37">
        <v>20</v>
      </c>
      <c r="F58" s="37">
        <v>0</v>
      </c>
      <c r="G58" s="38">
        <v>108288</v>
      </c>
      <c r="H58" s="55">
        <f t="shared" si="5"/>
        <v>108288</v>
      </c>
      <c r="I58" s="59">
        <v>108288</v>
      </c>
      <c r="J58" s="64">
        <f t="shared" si="6"/>
        <v>0</v>
      </c>
      <c r="K58" s="52">
        <f t="shared" si="7"/>
        <v>0</v>
      </c>
      <c r="L58" s="67">
        <f t="shared" si="9"/>
        <v>0</v>
      </c>
      <c r="M58" s="60">
        <f t="shared" si="8"/>
        <v>108288</v>
      </c>
    </row>
    <row r="59" spans="1:13" ht="16.5">
      <c r="A59" s="33">
        <v>32</v>
      </c>
      <c r="B59" s="34" t="s">
        <v>50</v>
      </c>
      <c r="C59" s="35">
        <v>14</v>
      </c>
      <c r="D59" s="36">
        <f t="shared" si="4"/>
        <v>14</v>
      </c>
      <c r="E59" s="37">
        <v>14</v>
      </c>
      <c r="F59" s="37">
        <v>0</v>
      </c>
      <c r="G59" s="38">
        <v>97459</v>
      </c>
      <c r="H59" s="55">
        <f t="shared" si="5"/>
        <v>97459</v>
      </c>
      <c r="I59" s="59">
        <v>97459</v>
      </c>
      <c r="J59" s="64">
        <f t="shared" si="6"/>
        <v>0</v>
      </c>
      <c r="K59" s="52">
        <f t="shared" si="7"/>
        <v>0</v>
      </c>
      <c r="L59" s="67">
        <f t="shared" si="9"/>
        <v>0</v>
      </c>
      <c r="M59" s="60">
        <f t="shared" si="8"/>
        <v>97459</v>
      </c>
    </row>
    <row r="60" spans="1:13" ht="16.5">
      <c r="A60" s="33">
        <v>33</v>
      </c>
      <c r="B60" s="34" t="s">
        <v>51</v>
      </c>
      <c r="C60" s="35">
        <v>16</v>
      </c>
      <c r="D60" s="36">
        <f t="shared" si="4"/>
        <v>16</v>
      </c>
      <c r="E60" s="37">
        <v>16</v>
      </c>
      <c r="F60" s="37">
        <v>0</v>
      </c>
      <c r="G60" s="38">
        <v>92044</v>
      </c>
      <c r="H60" s="55">
        <f t="shared" si="5"/>
        <v>92044</v>
      </c>
      <c r="I60" s="59">
        <v>92044</v>
      </c>
      <c r="J60" s="64">
        <f t="shared" si="6"/>
        <v>0</v>
      </c>
      <c r="K60" s="52">
        <f t="shared" si="7"/>
        <v>0</v>
      </c>
      <c r="L60" s="67">
        <f t="shared" si="9"/>
        <v>0</v>
      </c>
      <c r="M60" s="60">
        <f t="shared" si="8"/>
        <v>92044</v>
      </c>
    </row>
    <row r="61" spans="1:13" ht="16.5">
      <c r="A61" s="33">
        <v>34</v>
      </c>
      <c r="B61" s="34" t="s">
        <v>52</v>
      </c>
      <c r="C61" s="35">
        <v>26</v>
      </c>
      <c r="D61" s="36">
        <f t="shared" si="4"/>
        <v>23</v>
      </c>
      <c r="E61" s="37">
        <v>23</v>
      </c>
      <c r="F61" s="37">
        <v>0</v>
      </c>
      <c r="G61" s="38">
        <v>119116</v>
      </c>
      <c r="H61" s="55">
        <f t="shared" si="5"/>
        <v>119116</v>
      </c>
      <c r="I61" s="59">
        <v>119116</v>
      </c>
      <c r="J61" s="64">
        <f t="shared" si="6"/>
        <v>0</v>
      </c>
      <c r="K61" s="52">
        <f t="shared" si="7"/>
        <v>0</v>
      </c>
      <c r="L61" s="67">
        <f t="shared" si="9"/>
        <v>0</v>
      </c>
      <c r="M61" s="60">
        <f t="shared" si="8"/>
        <v>119116</v>
      </c>
    </row>
    <row r="62" spans="1:13" ht="16.5">
      <c r="A62" s="33">
        <v>35</v>
      </c>
      <c r="B62" s="34" t="s">
        <v>53</v>
      </c>
      <c r="C62" s="35">
        <v>7</v>
      </c>
      <c r="D62" s="36">
        <f t="shared" si="4"/>
        <v>7</v>
      </c>
      <c r="E62" s="37">
        <v>7</v>
      </c>
      <c r="F62" s="37">
        <v>0</v>
      </c>
      <c r="G62" s="38">
        <v>37761</v>
      </c>
      <c r="H62" s="55">
        <f t="shared" si="5"/>
        <v>52816</v>
      </c>
      <c r="I62" s="59">
        <v>52816</v>
      </c>
      <c r="J62" s="64">
        <f t="shared" si="6"/>
        <v>-15055</v>
      </c>
      <c r="K62" s="52">
        <f t="shared" si="7"/>
        <v>0</v>
      </c>
      <c r="L62" s="67"/>
      <c r="M62" s="60">
        <f t="shared" si="8"/>
        <v>52816</v>
      </c>
    </row>
    <row r="63" spans="1:13" ht="16.5">
      <c r="A63" s="33">
        <v>36</v>
      </c>
      <c r="B63" s="34" t="s">
        <v>54</v>
      </c>
      <c r="C63" s="35">
        <v>15</v>
      </c>
      <c r="D63" s="36">
        <f t="shared" si="4"/>
        <v>15</v>
      </c>
      <c r="E63" s="37">
        <v>15</v>
      </c>
      <c r="F63" s="37">
        <v>0</v>
      </c>
      <c r="G63" s="38">
        <v>81216</v>
      </c>
      <c r="H63" s="55">
        <f t="shared" si="5"/>
        <v>81216</v>
      </c>
      <c r="I63" s="59">
        <v>81216</v>
      </c>
      <c r="J63" s="64">
        <f t="shared" si="6"/>
        <v>0</v>
      </c>
      <c r="K63" s="52">
        <f t="shared" si="7"/>
        <v>0</v>
      </c>
      <c r="L63" s="67">
        <f t="shared" si="9"/>
        <v>0</v>
      </c>
      <c r="M63" s="60">
        <f t="shared" si="8"/>
        <v>81216</v>
      </c>
    </row>
    <row r="64" spans="1:13" ht="16.5">
      <c r="A64" s="33">
        <v>37</v>
      </c>
      <c r="B64" s="34" t="s">
        <v>55</v>
      </c>
      <c r="C64" s="35">
        <v>8</v>
      </c>
      <c r="D64" s="36">
        <f t="shared" si="4"/>
        <v>8</v>
      </c>
      <c r="E64" s="37">
        <v>8</v>
      </c>
      <c r="F64" s="37"/>
      <c r="G64" s="38">
        <v>64973</v>
      </c>
      <c r="H64" s="55">
        <f t="shared" si="5"/>
        <v>64973</v>
      </c>
      <c r="I64" s="59">
        <v>64973</v>
      </c>
      <c r="J64" s="64">
        <f t="shared" si="6"/>
        <v>0</v>
      </c>
      <c r="K64" s="52">
        <f t="shared" si="7"/>
        <v>0</v>
      </c>
      <c r="L64" s="67">
        <f t="shared" si="9"/>
        <v>0</v>
      </c>
      <c r="M64" s="60">
        <f t="shared" si="8"/>
        <v>64973</v>
      </c>
    </row>
    <row r="65" spans="1:13" ht="16.5">
      <c r="A65" s="33">
        <v>38</v>
      </c>
      <c r="B65" s="34" t="s">
        <v>56</v>
      </c>
      <c r="C65" s="35">
        <v>14</v>
      </c>
      <c r="D65" s="36">
        <f t="shared" si="4"/>
        <v>14</v>
      </c>
      <c r="E65" s="37">
        <v>14</v>
      </c>
      <c r="F65" s="37"/>
      <c r="G65" s="38">
        <v>80000</v>
      </c>
      <c r="H65" s="55">
        <f t="shared" si="5"/>
        <v>92044</v>
      </c>
      <c r="I65" s="59">
        <v>92044</v>
      </c>
      <c r="J65" s="64">
        <f t="shared" si="6"/>
        <v>-12044</v>
      </c>
      <c r="K65" s="52">
        <f t="shared" si="7"/>
        <v>0</v>
      </c>
      <c r="L65" s="67"/>
      <c r="M65" s="60">
        <f t="shared" si="8"/>
        <v>92044</v>
      </c>
    </row>
    <row r="66" spans="1:13" ht="16.5">
      <c r="A66" s="33">
        <v>39</v>
      </c>
      <c r="B66" s="34" t="s">
        <v>57</v>
      </c>
      <c r="C66" s="35">
        <v>11</v>
      </c>
      <c r="D66" s="36">
        <f t="shared" si="4"/>
        <v>10</v>
      </c>
      <c r="E66" s="37">
        <v>10</v>
      </c>
      <c r="F66" s="37">
        <v>0</v>
      </c>
      <c r="G66" s="38">
        <v>65023</v>
      </c>
      <c r="H66" s="55">
        <f t="shared" si="5"/>
        <v>81216</v>
      </c>
      <c r="I66" s="59">
        <v>81216</v>
      </c>
      <c r="J66" s="64">
        <f t="shared" si="6"/>
        <v>-16193</v>
      </c>
      <c r="K66" s="52">
        <f t="shared" si="7"/>
        <v>0</v>
      </c>
      <c r="L66" s="67"/>
      <c r="M66" s="60">
        <f t="shared" si="8"/>
        <v>81216</v>
      </c>
    </row>
    <row r="67" spans="1:13" ht="16.5">
      <c r="A67" s="33">
        <v>40</v>
      </c>
      <c r="B67" s="34" t="s">
        <v>58</v>
      </c>
      <c r="C67" s="35">
        <v>13</v>
      </c>
      <c r="D67" s="36">
        <f t="shared" si="4"/>
        <v>13</v>
      </c>
      <c r="E67" s="37">
        <v>13</v>
      </c>
      <c r="F67" s="37">
        <v>0</v>
      </c>
      <c r="G67" s="38">
        <v>64973</v>
      </c>
      <c r="H67" s="55">
        <f t="shared" si="5"/>
        <v>64973</v>
      </c>
      <c r="I67" s="59">
        <v>64973</v>
      </c>
      <c r="J67" s="64">
        <f t="shared" si="6"/>
        <v>0</v>
      </c>
      <c r="K67" s="52">
        <f t="shared" si="7"/>
        <v>0</v>
      </c>
      <c r="L67" s="67">
        <f t="shared" si="9"/>
        <v>0</v>
      </c>
      <c r="M67" s="60">
        <f t="shared" si="8"/>
        <v>64973</v>
      </c>
    </row>
    <row r="68" spans="1:13" ht="16.5">
      <c r="A68" s="33">
        <v>41</v>
      </c>
      <c r="B68" s="34" t="s">
        <v>59</v>
      </c>
      <c r="C68" s="35">
        <v>20</v>
      </c>
      <c r="D68" s="36">
        <f t="shared" si="4"/>
        <v>20</v>
      </c>
      <c r="E68" s="37">
        <v>20</v>
      </c>
      <c r="F68" s="37"/>
      <c r="G68" s="38">
        <v>108517</v>
      </c>
      <c r="H68" s="55">
        <f t="shared" si="5"/>
        <v>108517</v>
      </c>
      <c r="I68" s="59">
        <v>105632</v>
      </c>
      <c r="J68" s="64">
        <f t="shared" si="6"/>
        <v>2885</v>
      </c>
      <c r="K68" s="52">
        <f t="shared" si="7"/>
        <v>2885</v>
      </c>
      <c r="L68" s="67">
        <f t="shared" si="9"/>
        <v>2885</v>
      </c>
      <c r="M68" s="60">
        <f t="shared" si="8"/>
        <v>108517</v>
      </c>
    </row>
    <row r="69" spans="1:13" ht="16.5">
      <c r="A69" s="33">
        <v>42</v>
      </c>
      <c r="B69" s="34" t="s">
        <v>60</v>
      </c>
      <c r="C69" s="35">
        <v>35</v>
      </c>
      <c r="D69" s="36">
        <f t="shared" si="4"/>
        <v>36</v>
      </c>
      <c r="E69" s="37">
        <v>35</v>
      </c>
      <c r="F69" s="37">
        <v>1</v>
      </c>
      <c r="G69" s="38">
        <v>193590</v>
      </c>
      <c r="H69" s="55">
        <f t="shared" si="5"/>
        <v>193590</v>
      </c>
      <c r="I69" s="59">
        <v>193590</v>
      </c>
      <c r="J69" s="64">
        <f t="shared" si="6"/>
        <v>0</v>
      </c>
      <c r="K69" s="52">
        <f t="shared" si="7"/>
        <v>0</v>
      </c>
      <c r="L69" s="67">
        <f t="shared" si="9"/>
        <v>0</v>
      </c>
      <c r="M69" s="60">
        <f t="shared" si="8"/>
        <v>193590</v>
      </c>
    </row>
    <row r="70" spans="1:13" ht="16.5">
      <c r="A70" s="33">
        <v>43</v>
      </c>
      <c r="B70" s="34" t="s">
        <v>61</v>
      </c>
      <c r="C70" s="35">
        <v>10</v>
      </c>
      <c r="D70" s="36">
        <f t="shared" si="4"/>
        <v>10</v>
      </c>
      <c r="E70" s="37">
        <v>10</v>
      </c>
      <c r="F70" s="37">
        <v>0</v>
      </c>
      <c r="G70" s="38">
        <v>49720</v>
      </c>
      <c r="H70" s="55">
        <f t="shared" si="5"/>
        <v>59558</v>
      </c>
      <c r="I70" s="59">
        <v>59558</v>
      </c>
      <c r="J70" s="64">
        <f t="shared" si="6"/>
        <v>-9838</v>
      </c>
      <c r="K70" s="52">
        <f t="shared" si="7"/>
        <v>0</v>
      </c>
      <c r="L70" s="67"/>
      <c r="M70" s="60">
        <f t="shared" si="8"/>
        <v>59558</v>
      </c>
    </row>
    <row r="71" spans="1:13" ht="16.5">
      <c r="A71" s="33">
        <v>44</v>
      </c>
      <c r="B71" s="34" t="s">
        <v>62</v>
      </c>
      <c r="C71" s="35">
        <v>30</v>
      </c>
      <c r="D71" s="36">
        <f t="shared" si="4"/>
        <v>30</v>
      </c>
      <c r="E71" s="37">
        <v>30</v>
      </c>
      <c r="F71" s="37">
        <v>0</v>
      </c>
      <c r="G71" s="38">
        <v>146721</v>
      </c>
      <c r="H71" s="55">
        <f t="shared" si="5"/>
        <v>162431</v>
      </c>
      <c r="I71" s="59">
        <v>162431</v>
      </c>
      <c r="J71" s="64">
        <f t="shared" si="6"/>
        <v>-15710</v>
      </c>
      <c r="K71" s="52">
        <f t="shared" si="7"/>
        <v>0</v>
      </c>
      <c r="L71" s="67"/>
      <c r="M71" s="60">
        <f t="shared" si="8"/>
        <v>162431</v>
      </c>
    </row>
    <row r="72" spans="1:13" ht="16.5">
      <c r="A72" s="33">
        <v>45</v>
      </c>
      <c r="B72" s="34" t="s">
        <v>63</v>
      </c>
      <c r="C72" s="35">
        <v>59</v>
      </c>
      <c r="D72" s="36">
        <f t="shared" si="4"/>
        <v>59</v>
      </c>
      <c r="E72" s="37">
        <v>59</v>
      </c>
      <c r="F72" s="37"/>
      <c r="G72" s="38">
        <v>305298</v>
      </c>
      <c r="H72" s="55">
        <f t="shared" si="5"/>
        <v>305298</v>
      </c>
      <c r="I72" s="59">
        <v>278892</v>
      </c>
      <c r="J72" s="64">
        <f t="shared" si="6"/>
        <v>26406</v>
      </c>
      <c r="K72" s="52">
        <f t="shared" si="7"/>
        <v>26406</v>
      </c>
      <c r="L72" s="67">
        <f t="shared" si="9"/>
        <v>26406</v>
      </c>
      <c r="M72" s="60">
        <f t="shared" si="8"/>
        <v>305298</v>
      </c>
    </row>
    <row r="73" spans="1:13" ht="16.5">
      <c r="A73" s="33">
        <v>46</v>
      </c>
      <c r="B73" s="34" t="s">
        <v>64</v>
      </c>
      <c r="C73" s="35">
        <v>14</v>
      </c>
      <c r="D73" s="36">
        <f t="shared" si="4"/>
        <v>14</v>
      </c>
      <c r="E73" s="37">
        <v>14</v>
      </c>
      <c r="F73" s="37"/>
      <c r="G73" s="38">
        <v>81216</v>
      </c>
      <c r="H73" s="55">
        <f t="shared" si="5"/>
        <v>81216</v>
      </c>
      <c r="I73" s="59">
        <v>81216</v>
      </c>
      <c r="J73" s="64">
        <f t="shared" si="6"/>
        <v>0</v>
      </c>
      <c r="K73" s="52">
        <f t="shared" si="7"/>
        <v>0</v>
      </c>
      <c r="L73" s="67">
        <f t="shared" si="9"/>
        <v>0</v>
      </c>
      <c r="M73" s="60">
        <f t="shared" si="8"/>
        <v>81216</v>
      </c>
    </row>
    <row r="74" spans="1:13" ht="16.5">
      <c r="A74" s="33">
        <v>47</v>
      </c>
      <c r="B74" s="34" t="s">
        <v>65</v>
      </c>
      <c r="C74" s="35">
        <v>35</v>
      </c>
      <c r="D74" s="36">
        <f t="shared" si="4"/>
        <v>32</v>
      </c>
      <c r="E74" s="37">
        <v>32</v>
      </c>
      <c r="F74" s="37">
        <v>0</v>
      </c>
      <c r="G74" s="38">
        <v>151058</v>
      </c>
      <c r="H74" s="55">
        <f t="shared" si="5"/>
        <v>151058</v>
      </c>
      <c r="I74" s="59">
        <v>135360</v>
      </c>
      <c r="J74" s="64">
        <f t="shared" si="6"/>
        <v>15698</v>
      </c>
      <c r="K74" s="52">
        <f t="shared" si="7"/>
        <v>15698</v>
      </c>
      <c r="L74" s="67">
        <f t="shared" si="9"/>
        <v>15698</v>
      </c>
      <c r="M74" s="60">
        <f t="shared" si="8"/>
        <v>151058</v>
      </c>
    </row>
    <row r="75" spans="1:13" ht="16.5">
      <c r="A75" s="33">
        <v>48</v>
      </c>
      <c r="B75" s="34" t="s">
        <v>66</v>
      </c>
      <c r="C75" s="35">
        <v>9</v>
      </c>
      <c r="D75" s="36">
        <f t="shared" si="4"/>
        <v>9</v>
      </c>
      <c r="E75" s="37">
        <v>9</v>
      </c>
      <c r="F75" s="37">
        <v>0</v>
      </c>
      <c r="G75" s="38">
        <v>43315</v>
      </c>
      <c r="H75" s="55">
        <f t="shared" si="5"/>
        <v>43315</v>
      </c>
      <c r="I75" s="59">
        <v>43315</v>
      </c>
      <c r="J75" s="64">
        <f t="shared" si="6"/>
        <v>0</v>
      </c>
      <c r="K75" s="52">
        <f t="shared" si="7"/>
        <v>0</v>
      </c>
      <c r="L75" s="67">
        <f t="shared" si="9"/>
        <v>0</v>
      </c>
      <c r="M75" s="60">
        <f t="shared" si="8"/>
        <v>43315</v>
      </c>
    </row>
    <row r="76" spans="1:13" ht="16.5">
      <c r="A76" s="33">
        <v>49</v>
      </c>
      <c r="B76" s="34" t="s">
        <v>67</v>
      </c>
      <c r="C76" s="35">
        <v>15</v>
      </c>
      <c r="D76" s="36">
        <f t="shared" si="4"/>
        <v>18</v>
      </c>
      <c r="E76" s="37">
        <v>16</v>
      </c>
      <c r="F76" s="37">
        <v>2</v>
      </c>
      <c r="G76" s="38">
        <v>85265</v>
      </c>
      <c r="H76" s="55">
        <f t="shared" si="5"/>
        <v>101647</v>
      </c>
      <c r="I76" s="59">
        <v>101647</v>
      </c>
      <c r="J76" s="64">
        <f t="shared" si="6"/>
        <v>-16382</v>
      </c>
      <c r="K76" s="52">
        <f t="shared" si="7"/>
        <v>0</v>
      </c>
      <c r="L76" s="67"/>
      <c r="M76" s="60">
        <f t="shared" si="8"/>
        <v>101647</v>
      </c>
    </row>
    <row r="77" spans="1:13" ht="16.5">
      <c r="A77" s="33">
        <v>50</v>
      </c>
      <c r="B77" s="34" t="s">
        <v>68</v>
      </c>
      <c r="C77" s="35">
        <v>12</v>
      </c>
      <c r="D77" s="36">
        <f t="shared" si="4"/>
        <v>12</v>
      </c>
      <c r="E77" s="37">
        <v>12</v>
      </c>
      <c r="F77" s="37">
        <v>0</v>
      </c>
      <c r="G77" s="38">
        <v>59558</v>
      </c>
      <c r="H77" s="55">
        <f t="shared" si="5"/>
        <v>59558</v>
      </c>
      <c r="I77" s="59">
        <v>59558</v>
      </c>
      <c r="J77" s="64">
        <f t="shared" si="6"/>
        <v>0</v>
      </c>
      <c r="K77" s="52">
        <f t="shared" si="7"/>
        <v>0</v>
      </c>
      <c r="L77" s="67">
        <f t="shared" si="9"/>
        <v>0</v>
      </c>
      <c r="M77" s="60">
        <f t="shared" si="8"/>
        <v>59558</v>
      </c>
    </row>
    <row r="78" spans="1:13" ht="16.5">
      <c r="A78" s="33">
        <v>51</v>
      </c>
      <c r="B78" s="34" t="s">
        <v>69</v>
      </c>
      <c r="C78" s="35">
        <v>12</v>
      </c>
      <c r="D78" s="36">
        <f t="shared" si="4"/>
        <v>12</v>
      </c>
      <c r="E78" s="37">
        <v>12</v>
      </c>
      <c r="F78" s="37">
        <v>0</v>
      </c>
      <c r="G78" s="38">
        <v>52816</v>
      </c>
      <c r="H78" s="55">
        <f t="shared" si="5"/>
        <v>52816</v>
      </c>
      <c r="I78" s="59">
        <v>52816</v>
      </c>
      <c r="J78" s="64">
        <f t="shared" si="6"/>
        <v>0</v>
      </c>
      <c r="K78" s="52">
        <f t="shared" si="7"/>
        <v>0</v>
      </c>
      <c r="L78" s="67">
        <f t="shared" si="9"/>
        <v>0</v>
      </c>
      <c r="M78" s="60">
        <f t="shared" si="8"/>
        <v>52816</v>
      </c>
    </row>
    <row r="79" spans="1:13" ht="16.5">
      <c r="A79" s="33">
        <v>52</v>
      </c>
      <c r="B79" s="34" t="s">
        <v>70</v>
      </c>
      <c r="C79" s="35">
        <v>8</v>
      </c>
      <c r="D79" s="36">
        <f t="shared" si="4"/>
        <v>8</v>
      </c>
      <c r="E79" s="37">
        <v>8</v>
      </c>
      <c r="F79" s="37">
        <v>0</v>
      </c>
      <c r="G79" s="38">
        <v>43315</v>
      </c>
      <c r="H79" s="55">
        <f t="shared" si="5"/>
        <v>43315</v>
      </c>
      <c r="I79" s="59">
        <v>43315</v>
      </c>
      <c r="J79" s="64">
        <f t="shared" si="6"/>
        <v>0</v>
      </c>
      <c r="K79" s="52">
        <f t="shared" si="7"/>
        <v>0</v>
      </c>
      <c r="L79" s="67">
        <f t="shared" si="9"/>
        <v>0</v>
      </c>
      <c r="M79" s="60">
        <f t="shared" si="8"/>
        <v>43315</v>
      </c>
    </row>
    <row r="80" spans="1:13" ht="16.5">
      <c r="A80" s="33">
        <v>53</v>
      </c>
      <c r="B80" s="34" t="s">
        <v>71</v>
      </c>
      <c r="C80" s="35">
        <v>5</v>
      </c>
      <c r="D80" s="36">
        <f t="shared" si="4"/>
        <v>5</v>
      </c>
      <c r="E80" s="37">
        <v>5</v>
      </c>
      <c r="F80" s="37">
        <v>0</v>
      </c>
      <c r="G80" s="38">
        <v>32486</v>
      </c>
      <c r="H80" s="55">
        <f t="shared" si="5"/>
        <v>32486</v>
      </c>
      <c r="I80" s="59">
        <v>32486</v>
      </c>
      <c r="J80" s="64">
        <f t="shared" si="6"/>
        <v>0</v>
      </c>
      <c r="K80" s="52">
        <f t="shared" si="7"/>
        <v>0</v>
      </c>
      <c r="L80" s="67">
        <f t="shared" si="9"/>
        <v>0</v>
      </c>
      <c r="M80" s="60">
        <f t="shared" si="8"/>
        <v>32486</v>
      </c>
    </row>
    <row r="81" spans="1:13" ht="16.5">
      <c r="A81" s="33">
        <v>54</v>
      </c>
      <c r="B81" s="34" t="s">
        <v>72</v>
      </c>
      <c r="C81" s="35">
        <v>7</v>
      </c>
      <c r="D81" s="36">
        <f aca="true" t="shared" si="10" ref="D81:D118">E81+F81</f>
        <v>7</v>
      </c>
      <c r="E81" s="37">
        <v>7</v>
      </c>
      <c r="F81" s="37">
        <v>0</v>
      </c>
      <c r="G81" s="38">
        <v>37901</v>
      </c>
      <c r="H81" s="55">
        <f aca="true" t="shared" si="11" ref="H81:H118">MAX(G81,I81)</f>
        <v>37901</v>
      </c>
      <c r="I81" s="59">
        <v>37901</v>
      </c>
      <c r="J81" s="64">
        <f aca="true" t="shared" si="12" ref="J81:J118">G81-I81</f>
        <v>0</v>
      </c>
      <c r="K81" s="52">
        <f t="shared" si="7"/>
        <v>0</v>
      </c>
      <c r="L81" s="67">
        <f t="shared" si="9"/>
        <v>0</v>
      </c>
      <c r="M81" s="60">
        <f t="shared" si="8"/>
        <v>37901</v>
      </c>
    </row>
    <row r="82" spans="1:13" ht="16.5">
      <c r="A82" s="33">
        <v>55</v>
      </c>
      <c r="B82" s="34" t="s">
        <v>73</v>
      </c>
      <c r="C82" s="35">
        <v>32</v>
      </c>
      <c r="D82" s="36">
        <f t="shared" si="10"/>
        <v>32</v>
      </c>
      <c r="E82" s="37">
        <v>32</v>
      </c>
      <c r="F82" s="37"/>
      <c r="G82" s="38">
        <v>167846</v>
      </c>
      <c r="H82" s="55">
        <f t="shared" si="11"/>
        <v>167846</v>
      </c>
      <c r="I82" s="59">
        <v>167846</v>
      </c>
      <c r="J82" s="64">
        <f t="shared" si="12"/>
        <v>0</v>
      </c>
      <c r="K82" s="52">
        <f aca="true" t="shared" si="13" ref="K82:K118">H82-I82</f>
        <v>0</v>
      </c>
      <c r="L82" s="67">
        <f t="shared" si="9"/>
        <v>0</v>
      </c>
      <c r="M82" s="60">
        <f aca="true" t="shared" si="14" ref="M82:M118">I82+K82</f>
        <v>167846</v>
      </c>
    </row>
    <row r="83" spans="1:13" ht="16.5">
      <c r="A83" s="33">
        <v>56</v>
      </c>
      <c r="B83" s="34" t="s">
        <v>74</v>
      </c>
      <c r="C83" s="35">
        <v>15</v>
      </c>
      <c r="D83" s="36">
        <f t="shared" si="10"/>
        <v>13</v>
      </c>
      <c r="E83" s="37">
        <v>13</v>
      </c>
      <c r="F83" s="37">
        <v>0</v>
      </c>
      <c r="G83" s="38">
        <v>81216</v>
      </c>
      <c r="H83" s="55">
        <f t="shared" si="11"/>
        <v>81216</v>
      </c>
      <c r="I83" s="59">
        <v>81216</v>
      </c>
      <c r="J83" s="64">
        <f t="shared" si="12"/>
        <v>0</v>
      </c>
      <c r="K83" s="52">
        <f t="shared" si="13"/>
        <v>0</v>
      </c>
      <c r="L83" s="67">
        <f t="shared" si="9"/>
        <v>0</v>
      </c>
      <c r="M83" s="60">
        <f t="shared" si="14"/>
        <v>81216</v>
      </c>
    </row>
    <row r="84" spans="1:13" ht="16.5">
      <c r="A84" s="33">
        <v>57</v>
      </c>
      <c r="B84" s="34" t="s">
        <v>75</v>
      </c>
      <c r="C84" s="35">
        <v>22</v>
      </c>
      <c r="D84" s="36">
        <f t="shared" si="10"/>
        <v>22</v>
      </c>
      <c r="E84" s="37">
        <v>22</v>
      </c>
      <c r="F84" s="37"/>
      <c r="G84" s="38">
        <v>124531</v>
      </c>
      <c r="H84" s="55">
        <f t="shared" si="11"/>
        <v>124531</v>
      </c>
      <c r="I84" s="59">
        <v>124531</v>
      </c>
      <c r="J84" s="64">
        <f t="shared" si="12"/>
        <v>0</v>
      </c>
      <c r="K84" s="52">
        <f t="shared" si="13"/>
        <v>0</v>
      </c>
      <c r="L84" s="67">
        <f aca="true" t="shared" si="15" ref="L84:L117">J84</f>
        <v>0</v>
      </c>
      <c r="M84" s="60">
        <f t="shared" si="14"/>
        <v>124531</v>
      </c>
    </row>
    <row r="85" spans="1:13" ht="16.5">
      <c r="A85" s="33">
        <v>58</v>
      </c>
      <c r="B85" s="34" t="s">
        <v>76</v>
      </c>
      <c r="C85" s="35">
        <v>7</v>
      </c>
      <c r="D85" s="36">
        <f t="shared" si="10"/>
        <v>7</v>
      </c>
      <c r="E85" s="37">
        <v>7</v>
      </c>
      <c r="F85" s="37"/>
      <c r="G85" s="38">
        <v>37901</v>
      </c>
      <c r="H85" s="55">
        <f t="shared" si="11"/>
        <v>37901</v>
      </c>
      <c r="I85" s="59">
        <v>37901</v>
      </c>
      <c r="J85" s="64">
        <f t="shared" si="12"/>
        <v>0</v>
      </c>
      <c r="K85" s="52">
        <f t="shared" si="13"/>
        <v>0</v>
      </c>
      <c r="L85" s="67">
        <f t="shared" si="15"/>
        <v>0</v>
      </c>
      <c r="M85" s="60">
        <f t="shared" si="14"/>
        <v>37901</v>
      </c>
    </row>
    <row r="86" spans="1:13" ht="16.5">
      <c r="A86" s="33">
        <v>59</v>
      </c>
      <c r="B86" s="34" t="s">
        <v>77</v>
      </c>
      <c r="C86" s="35">
        <v>14</v>
      </c>
      <c r="D86" s="36">
        <f t="shared" si="10"/>
        <v>14</v>
      </c>
      <c r="E86" s="37">
        <v>14</v>
      </c>
      <c r="F86" s="37">
        <v>0</v>
      </c>
      <c r="G86" s="38">
        <v>75801</v>
      </c>
      <c r="H86" s="55">
        <f t="shared" si="11"/>
        <v>75801</v>
      </c>
      <c r="I86" s="59">
        <v>75801</v>
      </c>
      <c r="J86" s="64">
        <f t="shared" si="12"/>
        <v>0</v>
      </c>
      <c r="K86" s="52">
        <f t="shared" si="13"/>
        <v>0</v>
      </c>
      <c r="L86" s="67">
        <f t="shared" si="15"/>
        <v>0</v>
      </c>
      <c r="M86" s="60">
        <f t="shared" si="14"/>
        <v>75801</v>
      </c>
    </row>
    <row r="87" spans="1:13" ht="16.5">
      <c r="A87" s="33">
        <v>60</v>
      </c>
      <c r="B87" s="34" t="s">
        <v>78</v>
      </c>
      <c r="C87" s="35">
        <v>5</v>
      </c>
      <c r="D87" s="36">
        <f t="shared" si="10"/>
        <v>5</v>
      </c>
      <c r="E87" s="37">
        <v>5</v>
      </c>
      <c r="F87" s="37">
        <v>0</v>
      </c>
      <c r="G87" s="38">
        <v>27072</v>
      </c>
      <c r="H87" s="55">
        <f t="shared" si="11"/>
        <v>27072</v>
      </c>
      <c r="I87" s="59">
        <v>27072</v>
      </c>
      <c r="J87" s="64">
        <f t="shared" si="12"/>
        <v>0</v>
      </c>
      <c r="K87" s="52">
        <f t="shared" si="13"/>
        <v>0</v>
      </c>
      <c r="L87" s="67">
        <f t="shared" si="15"/>
        <v>0</v>
      </c>
      <c r="M87" s="60">
        <f t="shared" si="14"/>
        <v>27072</v>
      </c>
    </row>
    <row r="88" spans="1:13" ht="16.5">
      <c r="A88" s="33">
        <v>61</v>
      </c>
      <c r="B88" s="34" t="s">
        <v>79</v>
      </c>
      <c r="C88" s="35">
        <v>34</v>
      </c>
      <c r="D88" s="36">
        <f t="shared" si="10"/>
        <v>34</v>
      </c>
      <c r="E88" s="37">
        <v>34</v>
      </c>
      <c r="F88" s="37">
        <v>0</v>
      </c>
      <c r="G88" s="38">
        <v>165248</v>
      </c>
      <c r="H88" s="55">
        <f t="shared" si="11"/>
        <v>165248</v>
      </c>
      <c r="I88" s="59">
        <v>151603</v>
      </c>
      <c r="J88" s="64">
        <f t="shared" si="12"/>
        <v>13645</v>
      </c>
      <c r="K88" s="52">
        <f t="shared" si="13"/>
        <v>13645</v>
      </c>
      <c r="L88" s="67">
        <f t="shared" si="15"/>
        <v>13645</v>
      </c>
      <c r="M88" s="60">
        <f t="shared" si="14"/>
        <v>165248</v>
      </c>
    </row>
    <row r="89" spans="1:13" ht="16.5">
      <c r="A89" s="33">
        <v>62</v>
      </c>
      <c r="B89" s="34" t="s">
        <v>80</v>
      </c>
      <c r="C89" s="35">
        <v>8</v>
      </c>
      <c r="D89" s="36">
        <f t="shared" si="10"/>
        <v>9</v>
      </c>
      <c r="E89" s="37">
        <v>8</v>
      </c>
      <c r="F89" s="37">
        <v>1</v>
      </c>
      <c r="G89" s="38">
        <v>39168</v>
      </c>
      <c r="H89" s="55">
        <f t="shared" si="11"/>
        <v>39168</v>
      </c>
      <c r="I89" s="59">
        <v>36573</v>
      </c>
      <c r="J89" s="64">
        <f t="shared" si="12"/>
        <v>2595</v>
      </c>
      <c r="K89" s="52">
        <f t="shared" si="13"/>
        <v>2595</v>
      </c>
      <c r="L89" s="67">
        <f t="shared" si="15"/>
        <v>2595</v>
      </c>
      <c r="M89" s="60">
        <f t="shared" si="14"/>
        <v>39168</v>
      </c>
    </row>
    <row r="90" spans="1:13" ht="16.5">
      <c r="A90" s="33">
        <v>63</v>
      </c>
      <c r="B90" s="34" t="s">
        <v>81</v>
      </c>
      <c r="C90" s="35">
        <v>11</v>
      </c>
      <c r="D90" s="36">
        <f t="shared" si="10"/>
        <v>11</v>
      </c>
      <c r="E90" s="37">
        <v>11</v>
      </c>
      <c r="F90" s="37">
        <v>0</v>
      </c>
      <c r="G90" s="38">
        <v>74762</v>
      </c>
      <c r="H90" s="55">
        <f t="shared" si="11"/>
        <v>74762</v>
      </c>
      <c r="I90" s="59">
        <v>70387</v>
      </c>
      <c r="J90" s="64">
        <f t="shared" si="12"/>
        <v>4375</v>
      </c>
      <c r="K90" s="52">
        <f t="shared" si="13"/>
        <v>4375</v>
      </c>
      <c r="L90" s="67">
        <f t="shared" si="15"/>
        <v>4375</v>
      </c>
      <c r="M90" s="60">
        <f t="shared" si="14"/>
        <v>74762</v>
      </c>
    </row>
    <row r="91" spans="1:13" ht="16.5">
      <c r="A91" s="33">
        <v>64</v>
      </c>
      <c r="B91" s="34" t="s">
        <v>82</v>
      </c>
      <c r="C91" s="35">
        <v>16</v>
      </c>
      <c r="D91" s="36">
        <f t="shared" si="10"/>
        <v>15</v>
      </c>
      <c r="E91" s="37">
        <v>15</v>
      </c>
      <c r="F91" s="37">
        <v>0</v>
      </c>
      <c r="G91" s="38">
        <v>85000</v>
      </c>
      <c r="H91" s="55">
        <f t="shared" si="11"/>
        <v>92044</v>
      </c>
      <c r="I91" s="59">
        <v>92044</v>
      </c>
      <c r="J91" s="64">
        <f t="shared" si="12"/>
        <v>-7044</v>
      </c>
      <c r="K91" s="52">
        <f t="shared" si="13"/>
        <v>0</v>
      </c>
      <c r="L91" s="67"/>
      <c r="M91" s="60">
        <f t="shared" si="14"/>
        <v>92044</v>
      </c>
    </row>
    <row r="92" spans="1:13" ht="16.5">
      <c r="A92" s="33">
        <v>65</v>
      </c>
      <c r="B92" s="34" t="s">
        <v>83</v>
      </c>
      <c r="C92" s="35">
        <v>9</v>
      </c>
      <c r="D92" s="36">
        <f t="shared" si="10"/>
        <v>9</v>
      </c>
      <c r="E92" s="37">
        <v>9</v>
      </c>
      <c r="F92" s="37">
        <v>0</v>
      </c>
      <c r="G92" s="38">
        <v>45000</v>
      </c>
      <c r="H92" s="55">
        <f t="shared" si="11"/>
        <v>59558</v>
      </c>
      <c r="I92" s="59">
        <v>59558</v>
      </c>
      <c r="J92" s="64">
        <f t="shared" si="12"/>
        <v>-14558</v>
      </c>
      <c r="K92" s="52">
        <f t="shared" si="13"/>
        <v>0</v>
      </c>
      <c r="L92" s="67"/>
      <c r="M92" s="60">
        <f t="shared" si="14"/>
        <v>59558</v>
      </c>
    </row>
    <row r="93" spans="1:13" ht="16.5">
      <c r="A93" s="33">
        <v>66</v>
      </c>
      <c r="B93" s="34" t="s">
        <v>84</v>
      </c>
      <c r="C93" s="35">
        <v>19</v>
      </c>
      <c r="D93" s="36">
        <f t="shared" si="10"/>
        <v>19</v>
      </c>
      <c r="E93" s="37">
        <v>19</v>
      </c>
      <c r="F93" s="37">
        <v>0</v>
      </c>
      <c r="G93" s="38">
        <v>107030</v>
      </c>
      <c r="H93" s="55">
        <f t="shared" si="11"/>
        <v>135360</v>
      </c>
      <c r="I93" s="59">
        <v>135360</v>
      </c>
      <c r="J93" s="64">
        <f t="shared" si="12"/>
        <v>-28330</v>
      </c>
      <c r="K93" s="52">
        <f t="shared" si="13"/>
        <v>0</v>
      </c>
      <c r="L93" s="67"/>
      <c r="M93" s="60">
        <f t="shared" si="14"/>
        <v>135360</v>
      </c>
    </row>
    <row r="94" spans="1:13" ht="16.5">
      <c r="A94" s="33">
        <v>67</v>
      </c>
      <c r="B94" s="34" t="s">
        <v>85</v>
      </c>
      <c r="C94" s="35">
        <v>15</v>
      </c>
      <c r="D94" s="36">
        <f t="shared" si="10"/>
        <v>14</v>
      </c>
      <c r="E94" s="37">
        <v>14</v>
      </c>
      <c r="F94" s="37">
        <v>0</v>
      </c>
      <c r="G94" s="38">
        <v>67315</v>
      </c>
      <c r="H94" s="55">
        <f t="shared" si="11"/>
        <v>81216</v>
      </c>
      <c r="I94" s="59">
        <v>81216</v>
      </c>
      <c r="J94" s="64">
        <f t="shared" si="12"/>
        <v>-13901</v>
      </c>
      <c r="K94" s="52">
        <f t="shared" si="13"/>
        <v>0</v>
      </c>
      <c r="L94" s="67"/>
      <c r="M94" s="60">
        <f t="shared" si="14"/>
        <v>81216</v>
      </c>
    </row>
    <row r="95" spans="1:13" ht="16.5">
      <c r="A95" s="33">
        <v>68</v>
      </c>
      <c r="B95" s="34" t="s">
        <v>86</v>
      </c>
      <c r="C95" s="35">
        <v>8</v>
      </c>
      <c r="D95" s="36">
        <f t="shared" si="10"/>
        <v>8</v>
      </c>
      <c r="E95" s="37">
        <v>8</v>
      </c>
      <c r="F95" s="37">
        <v>0</v>
      </c>
      <c r="G95" s="38">
        <v>40752</v>
      </c>
      <c r="H95" s="55">
        <f t="shared" si="11"/>
        <v>59558</v>
      </c>
      <c r="I95" s="59">
        <v>59558</v>
      </c>
      <c r="J95" s="64">
        <f t="shared" si="12"/>
        <v>-18806</v>
      </c>
      <c r="K95" s="52">
        <f t="shared" si="13"/>
        <v>0</v>
      </c>
      <c r="L95" s="67"/>
      <c r="M95" s="60">
        <f t="shared" si="14"/>
        <v>59558</v>
      </c>
    </row>
    <row r="96" spans="1:13" ht="16.5">
      <c r="A96" s="33">
        <v>69</v>
      </c>
      <c r="B96" s="34" t="s">
        <v>87</v>
      </c>
      <c r="C96" s="35">
        <v>6</v>
      </c>
      <c r="D96" s="36">
        <f t="shared" si="10"/>
        <v>6</v>
      </c>
      <c r="E96" s="37">
        <v>6</v>
      </c>
      <c r="F96" s="37">
        <v>0</v>
      </c>
      <c r="G96" s="38">
        <v>28760</v>
      </c>
      <c r="H96" s="55">
        <f t="shared" si="11"/>
        <v>28760</v>
      </c>
      <c r="I96" s="59">
        <v>27072</v>
      </c>
      <c r="J96" s="64">
        <f t="shared" si="12"/>
        <v>1688</v>
      </c>
      <c r="K96" s="52">
        <f t="shared" si="13"/>
        <v>1688</v>
      </c>
      <c r="L96" s="67">
        <f t="shared" si="15"/>
        <v>1688</v>
      </c>
      <c r="M96" s="60">
        <f t="shared" si="14"/>
        <v>28760</v>
      </c>
    </row>
    <row r="97" spans="1:13" ht="16.5">
      <c r="A97" s="33">
        <v>70</v>
      </c>
      <c r="B97" s="34" t="s">
        <v>88</v>
      </c>
      <c r="C97" s="35">
        <v>19</v>
      </c>
      <c r="D97" s="36">
        <f t="shared" si="10"/>
        <v>19</v>
      </c>
      <c r="E97" s="37">
        <v>19</v>
      </c>
      <c r="F97" s="37">
        <v>0</v>
      </c>
      <c r="G97" s="38">
        <v>91452</v>
      </c>
      <c r="H97" s="55">
        <f t="shared" si="11"/>
        <v>135360</v>
      </c>
      <c r="I97" s="59">
        <v>135360</v>
      </c>
      <c r="J97" s="64">
        <f t="shared" si="12"/>
        <v>-43908</v>
      </c>
      <c r="K97" s="52">
        <f t="shared" si="13"/>
        <v>0</v>
      </c>
      <c r="L97" s="67"/>
      <c r="M97" s="60">
        <f t="shared" si="14"/>
        <v>135360</v>
      </c>
    </row>
    <row r="98" spans="1:13" ht="16.5">
      <c r="A98" s="33">
        <v>71</v>
      </c>
      <c r="B98" s="34" t="s">
        <v>89</v>
      </c>
      <c r="C98" s="35">
        <v>25</v>
      </c>
      <c r="D98" s="36">
        <f t="shared" si="10"/>
        <v>35</v>
      </c>
      <c r="E98" s="37">
        <v>25</v>
      </c>
      <c r="F98" s="37">
        <v>10</v>
      </c>
      <c r="G98" s="38">
        <v>176223</v>
      </c>
      <c r="H98" s="55">
        <f t="shared" si="11"/>
        <v>176223</v>
      </c>
      <c r="I98" s="59">
        <v>176223</v>
      </c>
      <c r="J98" s="64">
        <f t="shared" si="12"/>
        <v>0</v>
      </c>
      <c r="K98" s="52">
        <f t="shared" si="13"/>
        <v>0</v>
      </c>
      <c r="L98" s="67">
        <f t="shared" si="15"/>
        <v>0</v>
      </c>
      <c r="M98" s="60">
        <f t="shared" si="14"/>
        <v>176223</v>
      </c>
    </row>
    <row r="99" spans="1:13" ht="16.5">
      <c r="A99" s="33">
        <v>72</v>
      </c>
      <c r="B99" s="34" t="s">
        <v>90</v>
      </c>
      <c r="C99" s="35">
        <v>15</v>
      </c>
      <c r="D99" s="36">
        <f t="shared" si="10"/>
        <v>15</v>
      </c>
      <c r="E99" s="37">
        <v>15</v>
      </c>
      <c r="F99" s="37">
        <v>0</v>
      </c>
      <c r="G99" s="38">
        <v>81216</v>
      </c>
      <c r="H99" s="55">
        <f t="shared" si="11"/>
        <v>81216</v>
      </c>
      <c r="I99" s="59">
        <v>81216</v>
      </c>
      <c r="J99" s="64">
        <f t="shared" si="12"/>
        <v>0</v>
      </c>
      <c r="K99" s="52">
        <f t="shared" si="13"/>
        <v>0</v>
      </c>
      <c r="L99" s="67">
        <f t="shared" si="15"/>
        <v>0</v>
      </c>
      <c r="M99" s="60">
        <f t="shared" si="14"/>
        <v>81216</v>
      </c>
    </row>
    <row r="100" spans="1:13" ht="16.5">
      <c r="A100" s="33">
        <v>73</v>
      </c>
      <c r="B100" s="34" t="s">
        <v>91</v>
      </c>
      <c r="C100" s="35">
        <v>25</v>
      </c>
      <c r="D100" s="36">
        <f t="shared" si="10"/>
        <v>25</v>
      </c>
      <c r="E100" s="37">
        <v>25</v>
      </c>
      <c r="F100" s="37"/>
      <c r="G100" s="38">
        <v>139503</v>
      </c>
      <c r="H100" s="55">
        <f t="shared" si="11"/>
        <v>189503</v>
      </c>
      <c r="I100" s="59">
        <v>189503</v>
      </c>
      <c r="J100" s="64">
        <f t="shared" si="12"/>
        <v>-50000</v>
      </c>
      <c r="K100" s="52">
        <f t="shared" si="13"/>
        <v>0</v>
      </c>
      <c r="L100" s="67"/>
      <c r="M100" s="60">
        <f t="shared" si="14"/>
        <v>189503</v>
      </c>
    </row>
    <row r="101" spans="1:13" ht="16.5">
      <c r="A101" s="33">
        <v>74</v>
      </c>
      <c r="B101" s="34" t="s">
        <v>92</v>
      </c>
      <c r="C101" s="35">
        <v>9</v>
      </c>
      <c r="D101" s="36">
        <f t="shared" si="10"/>
        <v>9</v>
      </c>
      <c r="E101" s="37">
        <v>9</v>
      </c>
      <c r="F101" s="37">
        <v>0</v>
      </c>
      <c r="G101" s="38">
        <v>48729</v>
      </c>
      <c r="H101" s="55">
        <f t="shared" si="11"/>
        <v>48729</v>
      </c>
      <c r="I101" s="59">
        <v>48729</v>
      </c>
      <c r="J101" s="64">
        <f t="shared" si="12"/>
        <v>0</v>
      </c>
      <c r="K101" s="52">
        <f t="shared" si="13"/>
        <v>0</v>
      </c>
      <c r="L101" s="67">
        <f t="shared" si="15"/>
        <v>0</v>
      </c>
      <c r="M101" s="60">
        <f t="shared" si="14"/>
        <v>48729</v>
      </c>
    </row>
    <row r="102" spans="1:13" ht="16.5">
      <c r="A102" s="33">
        <v>75</v>
      </c>
      <c r="B102" s="34" t="s">
        <v>93</v>
      </c>
      <c r="C102" s="35">
        <v>17</v>
      </c>
      <c r="D102" s="36">
        <f t="shared" si="10"/>
        <v>17</v>
      </c>
      <c r="E102" s="37">
        <v>17</v>
      </c>
      <c r="F102" s="37">
        <v>0</v>
      </c>
      <c r="G102" s="38">
        <v>92044</v>
      </c>
      <c r="H102" s="55">
        <f t="shared" si="11"/>
        <v>92044</v>
      </c>
      <c r="I102" s="59">
        <v>92044</v>
      </c>
      <c r="J102" s="64">
        <f t="shared" si="12"/>
        <v>0</v>
      </c>
      <c r="K102" s="52">
        <f t="shared" si="13"/>
        <v>0</v>
      </c>
      <c r="L102" s="67">
        <f t="shared" si="15"/>
        <v>0</v>
      </c>
      <c r="M102" s="60">
        <f t="shared" si="14"/>
        <v>92044</v>
      </c>
    </row>
    <row r="103" spans="1:13" ht="16.5">
      <c r="A103" s="33">
        <v>76</v>
      </c>
      <c r="B103" s="34" t="s">
        <v>94</v>
      </c>
      <c r="C103" s="35">
        <v>12</v>
      </c>
      <c r="D103" s="36">
        <f t="shared" si="10"/>
        <v>12</v>
      </c>
      <c r="E103" s="37">
        <v>12</v>
      </c>
      <c r="F103" s="37"/>
      <c r="G103" s="38">
        <v>64973</v>
      </c>
      <c r="H103" s="55">
        <f t="shared" si="11"/>
        <v>64973</v>
      </c>
      <c r="I103" s="59">
        <v>64973</v>
      </c>
      <c r="J103" s="64">
        <f t="shared" si="12"/>
        <v>0</v>
      </c>
      <c r="K103" s="52">
        <f t="shared" si="13"/>
        <v>0</v>
      </c>
      <c r="L103" s="67">
        <f t="shared" si="15"/>
        <v>0</v>
      </c>
      <c r="M103" s="60">
        <f t="shared" si="14"/>
        <v>64973</v>
      </c>
    </row>
    <row r="104" spans="1:13" ht="16.5">
      <c r="A104" s="33">
        <v>77</v>
      </c>
      <c r="B104" s="34" t="s">
        <v>95</v>
      </c>
      <c r="C104" s="35">
        <v>9</v>
      </c>
      <c r="D104" s="36">
        <f t="shared" si="10"/>
        <v>9</v>
      </c>
      <c r="E104" s="37">
        <v>9</v>
      </c>
      <c r="F104" s="37"/>
      <c r="G104" s="38">
        <v>43315</v>
      </c>
      <c r="H104" s="55">
        <f t="shared" si="11"/>
        <v>43315</v>
      </c>
      <c r="I104" s="59">
        <v>43315</v>
      </c>
      <c r="J104" s="64">
        <f t="shared" si="12"/>
        <v>0</v>
      </c>
      <c r="K104" s="52">
        <f t="shared" si="13"/>
        <v>0</v>
      </c>
      <c r="L104" s="67">
        <f t="shared" si="15"/>
        <v>0</v>
      </c>
      <c r="M104" s="60">
        <f t="shared" si="14"/>
        <v>43315</v>
      </c>
    </row>
    <row r="105" spans="1:13" ht="16.5">
      <c r="A105" s="33">
        <v>78</v>
      </c>
      <c r="B105" s="34" t="s">
        <v>96</v>
      </c>
      <c r="C105" s="35">
        <v>11</v>
      </c>
      <c r="D105" s="36">
        <f t="shared" si="10"/>
        <v>11</v>
      </c>
      <c r="E105" s="37">
        <v>11</v>
      </c>
      <c r="F105" s="37"/>
      <c r="G105" s="38">
        <v>81216</v>
      </c>
      <c r="H105" s="55">
        <f t="shared" si="11"/>
        <v>81216</v>
      </c>
      <c r="I105" s="59">
        <v>81216</v>
      </c>
      <c r="J105" s="64">
        <f t="shared" si="12"/>
        <v>0</v>
      </c>
      <c r="K105" s="52">
        <f t="shared" si="13"/>
        <v>0</v>
      </c>
      <c r="L105" s="67">
        <f t="shared" si="15"/>
        <v>0</v>
      </c>
      <c r="M105" s="60">
        <f t="shared" si="14"/>
        <v>81216</v>
      </c>
    </row>
    <row r="106" spans="1:13" ht="16.5">
      <c r="A106" s="33">
        <v>79</v>
      </c>
      <c r="B106" s="34" t="s">
        <v>97</v>
      </c>
      <c r="C106" s="35">
        <v>10</v>
      </c>
      <c r="D106" s="36">
        <f t="shared" si="10"/>
        <v>10</v>
      </c>
      <c r="E106" s="37">
        <v>9</v>
      </c>
      <c r="F106" s="37">
        <v>1</v>
      </c>
      <c r="G106" s="38">
        <v>47401</v>
      </c>
      <c r="H106" s="55">
        <f t="shared" si="11"/>
        <v>47401</v>
      </c>
      <c r="I106" s="59">
        <v>47401</v>
      </c>
      <c r="J106" s="64">
        <f t="shared" si="12"/>
        <v>0</v>
      </c>
      <c r="K106" s="52">
        <f t="shared" si="13"/>
        <v>0</v>
      </c>
      <c r="L106" s="67">
        <f t="shared" si="15"/>
        <v>0</v>
      </c>
      <c r="M106" s="60">
        <f t="shared" si="14"/>
        <v>47401</v>
      </c>
    </row>
    <row r="107" spans="1:13" ht="16.5">
      <c r="A107" s="33">
        <v>80</v>
      </c>
      <c r="B107" s="34" t="s">
        <v>98</v>
      </c>
      <c r="C107" s="35">
        <v>18</v>
      </c>
      <c r="D107" s="36">
        <f t="shared" si="10"/>
        <v>18</v>
      </c>
      <c r="E107" s="37">
        <v>18</v>
      </c>
      <c r="F107" s="37">
        <v>0</v>
      </c>
      <c r="G107" s="38">
        <v>91752</v>
      </c>
      <c r="H107" s="55">
        <f t="shared" si="11"/>
        <v>91752</v>
      </c>
      <c r="I107" s="59">
        <v>86630</v>
      </c>
      <c r="J107" s="64">
        <f t="shared" si="12"/>
        <v>5122</v>
      </c>
      <c r="K107" s="52">
        <f t="shared" si="13"/>
        <v>5122</v>
      </c>
      <c r="L107" s="67">
        <f t="shared" si="15"/>
        <v>5122</v>
      </c>
      <c r="M107" s="60">
        <f t="shared" si="14"/>
        <v>91752</v>
      </c>
    </row>
    <row r="108" spans="1:13" ht="16.5">
      <c r="A108" s="33">
        <v>81</v>
      </c>
      <c r="B108" s="34" t="s">
        <v>99</v>
      </c>
      <c r="C108" s="35">
        <v>12</v>
      </c>
      <c r="D108" s="36">
        <f t="shared" si="10"/>
        <v>12</v>
      </c>
      <c r="E108" s="37">
        <v>12</v>
      </c>
      <c r="F108" s="37"/>
      <c r="G108" s="38">
        <v>75801</v>
      </c>
      <c r="H108" s="55">
        <f t="shared" si="11"/>
        <v>75801</v>
      </c>
      <c r="I108" s="59">
        <v>75801</v>
      </c>
      <c r="J108" s="64">
        <f t="shared" si="12"/>
        <v>0</v>
      </c>
      <c r="K108" s="52">
        <f t="shared" si="13"/>
        <v>0</v>
      </c>
      <c r="L108" s="67">
        <f t="shared" si="15"/>
        <v>0</v>
      </c>
      <c r="M108" s="60">
        <f t="shared" si="14"/>
        <v>75801</v>
      </c>
    </row>
    <row r="109" spans="1:13" ht="16.5">
      <c r="A109" s="33">
        <v>82</v>
      </c>
      <c r="B109" s="34" t="s">
        <v>100</v>
      </c>
      <c r="C109" s="35">
        <v>4</v>
      </c>
      <c r="D109" s="36">
        <f t="shared" si="10"/>
        <v>4</v>
      </c>
      <c r="E109" s="37">
        <v>4</v>
      </c>
      <c r="F109" s="37">
        <v>0</v>
      </c>
      <c r="G109" s="38">
        <v>19157</v>
      </c>
      <c r="H109" s="55">
        <f t="shared" si="11"/>
        <v>27072</v>
      </c>
      <c r="I109" s="59">
        <v>27072</v>
      </c>
      <c r="J109" s="64">
        <f t="shared" si="12"/>
        <v>-7915</v>
      </c>
      <c r="K109" s="52">
        <f t="shared" si="13"/>
        <v>0</v>
      </c>
      <c r="L109" s="67"/>
      <c r="M109" s="60">
        <f t="shared" si="14"/>
        <v>27072</v>
      </c>
    </row>
    <row r="110" spans="1:13" ht="16.5">
      <c r="A110" s="33">
        <v>83</v>
      </c>
      <c r="B110" s="34" t="s">
        <v>101</v>
      </c>
      <c r="C110" s="35">
        <v>23</v>
      </c>
      <c r="D110" s="36">
        <f t="shared" si="10"/>
        <v>23</v>
      </c>
      <c r="E110" s="37">
        <v>23</v>
      </c>
      <c r="F110" s="37">
        <v>0</v>
      </c>
      <c r="G110" s="38">
        <v>115917</v>
      </c>
      <c r="H110" s="55">
        <f t="shared" si="11"/>
        <v>135360</v>
      </c>
      <c r="I110" s="59">
        <v>135360</v>
      </c>
      <c r="J110" s="64">
        <f t="shared" si="12"/>
        <v>-19443</v>
      </c>
      <c r="K110" s="52">
        <f t="shared" si="13"/>
        <v>0</v>
      </c>
      <c r="L110" s="67"/>
      <c r="M110" s="60">
        <f t="shared" si="14"/>
        <v>135360</v>
      </c>
    </row>
    <row r="111" spans="1:13" ht="16.5">
      <c r="A111" s="33">
        <v>84</v>
      </c>
      <c r="B111" s="34" t="s">
        <v>102</v>
      </c>
      <c r="C111" s="35">
        <v>10</v>
      </c>
      <c r="D111" s="36">
        <f t="shared" si="10"/>
        <v>9</v>
      </c>
      <c r="E111" s="37">
        <v>9</v>
      </c>
      <c r="F111" s="37">
        <v>0</v>
      </c>
      <c r="G111" s="38">
        <v>48729</v>
      </c>
      <c r="H111" s="55">
        <f t="shared" si="11"/>
        <v>48729</v>
      </c>
      <c r="I111" s="59">
        <v>48729</v>
      </c>
      <c r="J111" s="64">
        <f t="shared" si="12"/>
        <v>0</v>
      </c>
      <c r="K111" s="52">
        <f t="shared" si="13"/>
        <v>0</v>
      </c>
      <c r="L111" s="67">
        <f t="shared" si="15"/>
        <v>0</v>
      </c>
      <c r="M111" s="60">
        <f t="shared" si="14"/>
        <v>48729</v>
      </c>
    </row>
    <row r="112" spans="1:13" ht="16.5">
      <c r="A112" s="33">
        <v>85</v>
      </c>
      <c r="B112" s="34" t="s">
        <v>103</v>
      </c>
      <c r="C112" s="35">
        <v>12</v>
      </c>
      <c r="D112" s="36">
        <f t="shared" si="10"/>
        <v>12</v>
      </c>
      <c r="E112" s="37">
        <v>12</v>
      </c>
      <c r="F112" s="37">
        <v>0</v>
      </c>
      <c r="G112" s="38">
        <v>64973</v>
      </c>
      <c r="H112" s="55">
        <f t="shared" si="11"/>
        <v>64973</v>
      </c>
      <c r="I112" s="59">
        <v>64973</v>
      </c>
      <c r="J112" s="64">
        <f t="shared" si="12"/>
        <v>0</v>
      </c>
      <c r="K112" s="52">
        <f t="shared" si="13"/>
        <v>0</v>
      </c>
      <c r="L112" s="67">
        <f t="shared" si="15"/>
        <v>0</v>
      </c>
      <c r="M112" s="60">
        <f t="shared" si="14"/>
        <v>64973</v>
      </c>
    </row>
    <row r="113" spans="1:13" ht="16.5">
      <c r="A113" s="33">
        <v>86</v>
      </c>
      <c r="B113" s="34" t="s">
        <v>104</v>
      </c>
      <c r="C113" s="35">
        <v>3</v>
      </c>
      <c r="D113" s="36">
        <f t="shared" si="10"/>
        <v>3</v>
      </c>
      <c r="E113" s="37">
        <v>3</v>
      </c>
      <c r="F113" s="37"/>
      <c r="G113" s="38">
        <v>16243</v>
      </c>
      <c r="H113" s="55">
        <f t="shared" si="11"/>
        <v>16243</v>
      </c>
      <c r="I113" s="59">
        <v>16243</v>
      </c>
      <c r="J113" s="64">
        <f t="shared" si="12"/>
        <v>0</v>
      </c>
      <c r="K113" s="52">
        <f t="shared" si="13"/>
        <v>0</v>
      </c>
      <c r="L113" s="67">
        <f t="shared" si="15"/>
        <v>0</v>
      </c>
      <c r="M113" s="60">
        <f t="shared" si="14"/>
        <v>16243</v>
      </c>
    </row>
    <row r="114" spans="1:13" ht="16.5">
      <c r="A114" s="33">
        <v>87</v>
      </c>
      <c r="B114" s="34" t="s">
        <v>105</v>
      </c>
      <c r="C114" s="35">
        <v>9</v>
      </c>
      <c r="D114" s="36">
        <f t="shared" si="10"/>
        <v>9</v>
      </c>
      <c r="E114" s="37">
        <v>9</v>
      </c>
      <c r="F114" s="37">
        <v>0</v>
      </c>
      <c r="G114" s="38">
        <v>48729</v>
      </c>
      <c r="H114" s="55">
        <f t="shared" si="11"/>
        <v>48729</v>
      </c>
      <c r="I114" s="59">
        <v>48729</v>
      </c>
      <c r="J114" s="64">
        <f t="shared" si="12"/>
        <v>0</v>
      </c>
      <c r="K114" s="52">
        <f t="shared" si="13"/>
        <v>0</v>
      </c>
      <c r="L114" s="67">
        <f t="shared" si="15"/>
        <v>0</v>
      </c>
      <c r="M114" s="60">
        <f t="shared" si="14"/>
        <v>48729</v>
      </c>
    </row>
    <row r="115" spans="1:13" ht="16.5">
      <c r="A115" s="33">
        <v>88</v>
      </c>
      <c r="B115" s="34" t="s">
        <v>106</v>
      </c>
      <c r="C115" s="35">
        <v>23</v>
      </c>
      <c r="D115" s="36">
        <f t="shared" si="10"/>
        <v>23</v>
      </c>
      <c r="E115" s="37">
        <v>23</v>
      </c>
      <c r="F115" s="37">
        <v>0</v>
      </c>
      <c r="G115" s="38">
        <v>119116</v>
      </c>
      <c r="H115" s="55">
        <f t="shared" si="11"/>
        <v>119116</v>
      </c>
      <c r="I115" s="59">
        <v>119116</v>
      </c>
      <c r="J115" s="64">
        <f t="shared" si="12"/>
        <v>0</v>
      </c>
      <c r="K115" s="52">
        <f t="shared" si="13"/>
        <v>0</v>
      </c>
      <c r="L115" s="67">
        <f t="shared" si="15"/>
        <v>0</v>
      </c>
      <c r="M115" s="60">
        <f t="shared" si="14"/>
        <v>119116</v>
      </c>
    </row>
    <row r="116" spans="1:13" ht="16.5">
      <c r="A116" s="33">
        <v>89</v>
      </c>
      <c r="B116" s="34" t="s">
        <v>107</v>
      </c>
      <c r="C116" s="35">
        <v>14</v>
      </c>
      <c r="D116" s="36">
        <f t="shared" si="10"/>
        <v>14</v>
      </c>
      <c r="E116" s="37">
        <v>14</v>
      </c>
      <c r="F116" s="37">
        <v>0</v>
      </c>
      <c r="G116" s="38">
        <v>74847</v>
      </c>
      <c r="H116" s="55">
        <f t="shared" si="11"/>
        <v>74847</v>
      </c>
      <c r="I116" s="59">
        <v>70387</v>
      </c>
      <c r="J116" s="64">
        <f t="shared" si="12"/>
        <v>4460</v>
      </c>
      <c r="K116" s="52">
        <f t="shared" si="13"/>
        <v>4460</v>
      </c>
      <c r="L116" s="67">
        <f t="shared" si="15"/>
        <v>4460</v>
      </c>
      <c r="M116" s="60">
        <f t="shared" si="14"/>
        <v>74847</v>
      </c>
    </row>
    <row r="117" spans="1:13" ht="16.5">
      <c r="A117" s="33">
        <v>90</v>
      </c>
      <c r="B117" s="34" t="s">
        <v>108</v>
      </c>
      <c r="C117" s="35">
        <v>6</v>
      </c>
      <c r="D117" s="36">
        <f t="shared" si="10"/>
        <v>8</v>
      </c>
      <c r="E117" s="37">
        <v>6</v>
      </c>
      <c r="F117" s="37">
        <v>2</v>
      </c>
      <c r="G117" s="38">
        <v>40659</v>
      </c>
      <c r="H117" s="55">
        <f t="shared" si="11"/>
        <v>40659</v>
      </c>
      <c r="I117" s="59">
        <v>40659</v>
      </c>
      <c r="J117" s="64">
        <f t="shared" si="12"/>
        <v>0</v>
      </c>
      <c r="K117" s="52">
        <f t="shared" si="13"/>
        <v>0</v>
      </c>
      <c r="L117" s="67">
        <f t="shared" si="15"/>
        <v>0</v>
      </c>
      <c r="M117" s="60">
        <f t="shared" si="14"/>
        <v>40659</v>
      </c>
    </row>
    <row r="118" spans="1:13" ht="17.25" thickBot="1">
      <c r="A118" s="39">
        <v>91</v>
      </c>
      <c r="B118" s="40" t="s">
        <v>109</v>
      </c>
      <c r="C118" s="41">
        <v>21</v>
      </c>
      <c r="D118" s="42">
        <f t="shared" si="10"/>
        <v>21</v>
      </c>
      <c r="E118" s="43">
        <v>14</v>
      </c>
      <c r="F118" s="43">
        <v>7</v>
      </c>
      <c r="G118" s="44">
        <v>98997</v>
      </c>
      <c r="H118" s="56">
        <f t="shared" si="11"/>
        <v>128719</v>
      </c>
      <c r="I118" s="61">
        <v>128719</v>
      </c>
      <c r="J118" s="65">
        <f t="shared" si="12"/>
        <v>-29722</v>
      </c>
      <c r="K118" s="53">
        <f t="shared" si="13"/>
        <v>0</v>
      </c>
      <c r="L118" s="68"/>
      <c r="M118" s="62">
        <f t="shared" si="14"/>
        <v>128719</v>
      </c>
    </row>
  </sheetData>
  <mergeCells count="10">
    <mergeCell ref="I9:I11"/>
    <mergeCell ref="M9:M11"/>
    <mergeCell ref="A5:M6"/>
    <mergeCell ref="J9:J11"/>
    <mergeCell ref="K9:K11"/>
    <mergeCell ref="L9:L11"/>
    <mergeCell ref="C9:C11"/>
    <mergeCell ref="D9:D11"/>
    <mergeCell ref="E9:E11"/>
    <mergeCell ref="F9:F11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2006-11-22T13:10:12Z</cp:lastPrinted>
  <dcterms:created xsi:type="dcterms:W3CDTF">1996-10-14T23:33:28Z</dcterms:created>
  <dcterms:modified xsi:type="dcterms:W3CDTF">2006-11-22T14:00:24Z</dcterms:modified>
  <cp:category/>
  <cp:version/>
  <cp:contentType/>
  <cp:contentStatus/>
</cp:coreProperties>
</file>