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2012.11.29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<sst xmlns="http://schemas.openxmlformats.org/spreadsheetml/2006/main" count="80" uniqueCount="71">
  <si>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 xml:space="preserve">P R O G R A M U L </t>
  </si>
  <si>
    <t>LUCRARILOR SI SERVICIILOR DE INTRETINERE SI REPARATII</t>
  </si>
  <si>
    <t>la drumurile publice judetene din judetul Mures</t>
  </si>
  <si>
    <t>in anul 2012</t>
  </si>
  <si>
    <t>Nr. Crt.</t>
  </si>
  <si>
    <t>Capitol de cheltuieli
Denumire obiectiv sau lucrare</t>
  </si>
  <si>
    <t>Fizic (km)</t>
  </si>
  <si>
    <t xml:space="preserve"> Total          2012 </t>
  </si>
  <si>
    <t>Rectificare septembrie      2012</t>
  </si>
  <si>
    <t>A</t>
  </si>
  <si>
    <t>B</t>
  </si>
  <si>
    <t>C</t>
  </si>
  <si>
    <t>I.</t>
  </si>
  <si>
    <t xml:space="preserve">CHELTUIELI de INTRETINERE si REPARATII </t>
  </si>
  <si>
    <t>CURENTE - TOTAL (A+B+C+D), din care:</t>
  </si>
  <si>
    <t>A.</t>
  </si>
  <si>
    <t>Servicii pregătitoare aferente întreţinerii şi reparării drumurilor publice (1+2+3+4+5)</t>
  </si>
  <si>
    <t>Cadastrul drumurilor publice</t>
  </si>
  <si>
    <t xml:space="preserve">Întocmirea documentaţiilor tehnico - economice  </t>
  </si>
  <si>
    <t xml:space="preserve"> Asigurarea calităţii şi a controlului tehnic al  calităţii la covoare si plombări</t>
  </si>
  <si>
    <t>4</t>
  </si>
  <si>
    <t>Studii, cercetări, experimentări</t>
  </si>
  <si>
    <t>Servicii de laborator</t>
  </si>
  <si>
    <t>B.</t>
  </si>
  <si>
    <t>Lucrări şi servicii privind întreţinerea curentă a drumurilor publice(1+5)</t>
  </si>
  <si>
    <t>1</t>
  </si>
  <si>
    <t>Întreţinerea curentă pe timp de vară(2+3+4)</t>
  </si>
  <si>
    <t>Plombări</t>
  </si>
  <si>
    <t>Întreţinere drumuri pietruite</t>
  </si>
  <si>
    <t>Întreţinerea comună a tuturor drumurilor</t>
  </si>
  <si>
    <t>5</t>
  </si>
  <si>
    <t>Întreţinerea curentă pe timp de iarnă</t>
  </si>
  <si>
    <t>C.</t>
  </si>
  <si>
    <t>Lucrări şi servicii privind întreţinerea periodică a drumurilor publice(1+2)</t>
  </si>
  <si>
    <t>Covoare bituminoase (detaliat in Anexa ) -  55 km -</t>
  </si>
  <si>
    <t>2</t>
  </si>
  <si>
    <t>Siguranţa rutieră/indicatoare,parapeti,marcaje</t>
  </si>
  <si>
    <t>D.</t>
  </si>
  <si>
    <t xml:space="preserve">Lucrări privind reparaţii curente la drumurile publice </t>
  </si>
  <si>
    <t>Lucrări accidentale</t>
  </si>
  <si>
    <t>1.1</t>
  </si>
  <si>
    <t>Eliminare puncte periculoase DJ143 Daneş-Criş</t>
  </si>
  <si>
    <t>1.2</t>
  </si>
  <si>
    <t xml:space="preserve">Lucrări accidentale </t>
  </si>
  <si>
    <t>2.</t>
  </si>
  <si>
    <t>Îmbrăcăminţi uşoare rutiere - DJ 153C Reghin-Lăpuşna km 26+430-26+930 şi km 18+103-19+570 (Exec)</t>
  </si>
  <si>
    <t>II.</t>
  </si>
  <si>
    <t xml:space="preserve">CHELTUIELI de INVESTITII si REPARATII </t>
  </si>
  <si>
    <t>CAPITALE  - TOTAL (E), din care:</t>
  </si>
  <si>
    <t>E.</t>
  </si>
  <si>
    <t>Obiective de investiţii (1+…+7)</t>
  </si>
  <si>
    <t>Documentaţii tehnico - economice</t>
  </si>
  <si>
    <t>Reabilitări drumuri judeţene (2.1+2.2+2.3+2.4)</t>
  </si>
  <si>
    <t>2.1.</t>
  </si>
  <si>
    <t>Reabilitare DJ 136 - 136A Sg. de Pădure - Bezid</t>
  </si>
  <si>
    <t>2.2.</t>
  </si>
  <si>
    <t>Lărgire drum DJ 154J Breaza-Voivodeni-Glodeni km 10+800-13+900</t>
  </si>
  <si>
    <t>2.3.</t>
  </si>
  <si>
    <t>Reabilitare DJ 154E Reghin-Solovăstru+Jabeniţa</t>
  </si>
  <si>
    <t>2.4.</t>
  </si>
  <si>
    <t>Reabilitare DJ 142D Botorca-Deleni-Băgaciu</t>
  </si>
  <si>
    <t>3</t>
  </si>
  <si>
    <t xml:space="preserve">Amenajare platforme verificare tonaj auto   (locuri de parcare) - buc - </t>
  </si>
  <si>
    <t>Consolidare pod DJ 106  km 87+164</t>
  </si>
  <si>
    <t>Consolidare podeţe</t>
  </si>
  <si>
    <t>6</t>
  </si>
  <si>
    <t>Consolidare pod DJ 106  km 93+756</t>
  </si>
  <si>
    <t>7</t>
  </si>
  <si>
    <t>Reabilitare pod DJ 135  km 3+735</t>
  </si>
  <si>
    <t>TOTAL  PROGRAM DRUMURI (I+II)</t>
  </si>
  <si>
    <t>Rectificare noiembrie      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</si>
</sst>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1" xfId="15" applyNumberFormat="1" applyFont="1" applyBorder="1" applyAlignment="1">
      <alignment horizontal="right" vertical="center" textRotation="90"/>
      <protection/>
    </xf>
    <xf numFmtId="0" fontId="2" fillId="0" borderId="2" xfId="15" applyFont="1" applyBorder="1" applyAlignment="1">
      <alignment horizontal="center" vertical="center" wrapText="1"/>
      <protection/>
    </xf>
    <xf numFmtId="0" fontId="2" fillId="0" borderId="3" xfId="15" applyFont="1" applyBorder="1" applyAlignment="1">
      <alignment horizontal="center" vertical="center" wrapText="1"/>
      <protection/>
    </xf>
    <xf numFmtId="3" fontId="3" fillId="2" borderId="1" xfId="15" applyNumberFormat="1" applyFont="1" applyFill="1" applyBorder="1" applyAlignment="1">
      <alignment horizontal="center" vertical="center" wrapText="1"/>
      <protection/>
    </xf>
    <xf numFmtId="0" fontId="4" fillId="0" borderId="4" xfId="15" applyFont="1" applyBorder="1" applyAlignment="1">
      <alignment horizontal="center" vertical="center" wrapText="1"/>
      <protection/>
    </xf>
    <xf numFmtId="0" fontId="4" fillId="0" borderId="5" xfId="15" applyFont="1" applyBorder="1" applyAlignment="1">
      <alignment horizontal="center" vertical="center" wrapText="1"/>
      <protection/>
    </xf>
    <xf numFmtId="0" fontId="4" fillId="0" borderId="6" xfId="15" applyFont="1" applyBorder="1" applyAlignment="1">
      <alignment horizontal="center" vertical="center" wrapText="1"/>
      <protection/>
    </xf>
    <xf numFmtId="3" fontId="4" fillId="0" borderId="4" xfId="15" applyNumberFormat="1" applyFont="1" applyBorder="1" applyAlignment="1">
      <alignment horizontal="center" vertical="center" wrapText="1"/>
      <protection/>
    </xf>
    <xf numFmtId="0" fontId="3" fillId="3" borderId="7" xfId="15" applyFont="1" applyFill="1" applyBorder="1" applyAlignment="1">
      <alignment horizontal="center" vertical="center" wrapText="1"/>
      <protection/>
    </xf>
    <xf numFmtId="4" fontId="3" fillId="3" borderId="0" xfId="15" applyNumberFormat="1" applyFont="1" applyFill="1" applyBorder="1" applyAlignment="1">
      <alignment horizontal="right" vertical="center"/>
      <protection/>
    </xf>
    <xf numFmtId="0" fontId="3" fillId="0" borderId="8" xfId="15" applyFont="1" applyFill="1" applyBorder="1">
      <alignment/>
      <protection/>
    </xf>
    <xf numFmtId="0" fontId="2" fillId="0" borderId="8" xfId="15" applyFont="1" applyFill="1" applyBorder="1">
      <alignment/>
      <protection/>
    </xf>
    <xf numFmtId="3" fontId="3" fillId="3" borderId="4" xfId="15" applyNumberFormat="1" applyFont="1" applyFill="1" applyBorder="1">
      <alignment/>
      <protection/>
    </xf>
    <xf numFmtId="3" fontId="3" fillId="3" borderId="4" xfId="15" applyNumberFormat="1" applyFont="1" applyFill="1" applyBorder="1">
      <alignment/>
      <protection/>
    </xf>
    <xf numFmtId="49" fontId="3" fillId="4" borderId="4" xfId="15" applyNumberFormat="1" applyFont="1" applyFill="1" applyBorder="1" applyAlignment="1">
      <alignment horizontal="center" vertical="center"/>
      <protection/>
    </xf>
    <xf numFmtId="0" fontId="3" fillId="4" borderId="5" xfId="15" applyFont="1" applyFill="1" applyBorder="1" applyAlignment="1">
      <alignment horizontal="left" vertical="center" wrapText="1"/>
      <protection/>
    </xf>
    <xf numFmtId="4" fontId="3" fillId="4" borderId="6" xfId="15" applyNumberFormat="1" applyFont="1" applyFill="1" applyBorder="1" applyAlignment="1">
      <alignment horizontal="right" vertical="center"/>
      <protection/>
    </xf>
    <xf numFmtId="49" fontId="3" fillId="2" borderId="9" xfId="15" applyNumberFormat="1" applyFont="1" applyFill="1" applyBorder="1" applyAlignment="1">
      <alignment horizontal="center" vertical="center" wrapText="1"/>
      <protection/>
    </xf>
    <xf numFmtId="0" fontId="2" fillId="2" borderId="10" xfId="15" applyFont="1" applyFill="1" applyBorder="1" applyAlignment="1">
      <alignment vertical="center"/>
      <protection/>
    </xf>
    <xf numFmtId="4" fontId="3" fillId="2" borderId="11" xfId="15" applyNumberFormat="1" applyFont="1" applyFill="1" applyBorder="1" applyAlignment="1">
      <alignment horizontal="right" vertical="center"/>
      <protection/>
    </xf>
    <xf numFmtId="3" fontId="3" fillId="0" borderId="9" xfId="15" applyNumberFormat="1" applyFont="1" applyBorder="1">
      <alignment/>
      <protection/>
    </xf>
    <xf numFmtId="0" fontId="2" fillId="0" borderId="12" xfId="0" applyFont="1" applyBorder="1" applyAlignment="1">
      <alignment/>
    </xf>
    <xf numFmtId="49" fontId="3" fillId="2" borderId="12" xfId="15" applyNumberFormat="1" applyFont="1" applyFill="1" applyBorder="1" applyAlignment="1">
      <alignment horizontal="center" vertical="center" wrapText="1"/>
      <protection/>
    </xf>
    <xf numFmtId="0" fontId="2" fillId="2" borderId="13" xfId="15" applyFont="1" applyFill="1" applyBorder="1" applyAlignment="1">
      <alignment vertical="center" wrapText="1"/>
      <protection/>
    </xf>
    <xf numFmtId="4" fontId="3" fillId="2" borderId="14" xfId="15" applyNumberFormat="1" applyFont="1" applyFill="1" applyBorder="1" applyAlignment="1">
      <alignment horizontal="right" vertical="center"/>
      <protection/>
    </xf>
    <xf numFmtId="3" fontId="2" fillId="0" borderId="12" xfId="0" applyNumberFormat="1" applyFont="1" applyBorder="1" applyAlignment="1">
      <alignment/>
    </xf>
    <xf numFmtId="0" fontId="2" fillId="2" borderId="13" xfId="15" applyFont="1" applyFill="1" applyBorder="1" applyAlignment="1">
      <alignment vertical="center"/>
      <protection/>
    </xf>
    <xf numFmtId="0" fontId="3" fillId="2" borderId="15" xfId="15" applyNumberFormat="1" applyFont="1" applyFill="1" applyBorder="1" applyAlignment="1">
      <alignment horizontal="center" vertical="center" wrapText="1"/>
      <protection/>
    </xf>
    <xf numFmtId="0" fontId="2" fillId="2" borderId="16" xfId="15" applyFont="1" applyFill="1" applyBorder="1" applyAlignment="1">
      <alignment vertical="center"/>
      <protection/>
    </xf>
    <xf numFmtId="4" fontId="2" fillId="2" borderId="17" xfId="15" applyNumberFormat="1" applyFont="1" applyFill="1" applyBorder="1" applyAlignment="1">
      <alignment horizontal="right" vertical="center"/>
      <protection/>
    </xf>
    <xf numFmtId="3" fontId="3" fillId="0" borderId="8" xfId="15" applyNumberFormat="1" applyFont="1" applyBorder="1">
      <alignment/>
      <protection/>
    </xf>
    <xf numFmtId="0" fontId="2" fillId="0" borderId="15" xfId="0" applyFont="1" applyBorder="1" applyAlignment="1">
      <alignment/>
    </xf>
    <xf numFmtId="49" fontId="3" fillId="4" borderId="4" xfId="15" applyNumberFormat="1" applyFont="1" applyFill="1" applyBorder="1" applyAlignment="1">
      <alignment horizontal="center" vertical="center" wrapText="1"/>
      <protection/>
    </xf>
    <xf numFmtId="4" fontId="3" fillId="4" borderId="6" xfId="15" applyNumberFormat="1" applyFont="1" applyFill="1" applyBorder="1" applyAlignment="1">
      <alignment horizontal="right"/>
      <protection/>
    </xf>
    <xf numFmtId="3" fontId="3" fillId="4" borderId="4" xfId="15" applyNumberFormat="1" applyFont="1" applyFill="1" applyBorder="1" applyAlignment="1">
      <alignment/>
      <protection/>
    </xf>
    <xf numFmtId="3" fontId="3" fillId="4" borderId="4" xfId="15" applyNumberFormat="1" applyFont="1" applyFill="1" applyBorder="1" applyAlignment="1">
      <alignment/>
      <protection/>
    </xf>
    <xf numFmtId="49" fontId="5" fillId="0" borderId="9" xfId="15" applyNumberFormat="1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vertical="center"/>
      <protection/>
    </xf>
    <xf numFmtId="3" fontId="6" fillId="0" borderId="11" xfId="15" applyNumberFormat="1" applyFont="1" applyBorder="1" applyAlignment="1">
      <alignment horizontal="right"/>
      <protection/>
    </xf>
    <xf numFmtId="3" fontId="5" fillId="0" borderId="9" xfId="15" applyNumberFormat="1" applyFont="1" applyBorder="1" applyAlignment="1">
      <alignment horizontal="right"/>
      <protection/>
    </xf>
    <xf numFmtId="3" fontId="6" fillId="0" borderId="9" xfId="15" applyNumberFormat="1" applyFont="1" applyBorder="1" applyAlignment="1">
      <alignment horizontal="right"/>
      <protection/>
    </xf>
    <xf numFmtId="49" fontId="3" fillId="0" borderId="12" xfId="15" applyNumberFormat="1" applyFont="1" applyBorder="1" applyAlignment="1">
      <alignment horizontal="center" vertical="center" wrapText="1"/>
      <protection/>
    </xf>
    <xf numFmtId="0" fontId="2" fillId="0" borderId="13" xfId="15" applyFont="1" applyBorder="1" applyAlignment="1">
      <alignment vertical="center"/>
      <protection/>
    </xf>
    <xf numFmtId="4" fontId="3" fillId="0" borderId="14" xfId="15" applyNumberFormat="1" applyFont="1" applyBorder="1" applyAlignment="1">
      <alignment horizontal="right" vertical="center"/>
      <protection/>
    </xf>
    <xf numFmtId="3" fontId="3" fillId="0" borderId="12" xfId="15" applyNumberFormat="1" applyFont="1" applyBorder="1">
      <alignment/>
      <protection/>
    </xf>
    <xf numFmtId="3" fontId="2" fillId="0" borderId="14" xfId="15" applyNumberFormat="1" applyFont="1" applyBorder="1">
      <alignment/>
      <protection/>
    </xf>
    <xf numFmtId="49" fontId="5" fillId="0" borderId="15" xfId="15" applyNumberFormat="1" applyFont="1" applyBorder="1" applyAlignment="1">
      <alignment horizontal="center" vertical="center" wrapText="1"/>
      <protection/>
    </xf>
    <xf numFmtId="0" fontId="6" fillId="0" borderId="16" xfId="15" applyFont="1" applyBorder="1" applyAlignment="1">
      <alignment vertical="center"/>
      <protection/>
    </xf>
    <xf numFmtId="4" fontId="6" fillId="0" borderId="17" xfId="15" applyNumberFormat="1" applyFont="1" applyBorder="1" applyAlignment="1">
      <alignment horizontal="right" vertical="center"/>
      <protection/>
    </xf>
    <xf numFmtId="3" fontId="5" fillId="0" borderId="15" xfId="15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" fillId="4" borderId="4" xfId="15" applyNumberFormat="1" applyFont="1" applyFill="1" applyBorder="1" applyAlignment="1">
      <alignment horizontal="right"/>
      <protection/>
    </xf>
    <xf numFmtId="3" fontId="3" fillId="4" borderId="4" xfId="15" applyNumberFormat="1" applyFont="1" applyFill="1" applyBorder="1" applyAlignment="1">
      <alignment horizontal="right"/>
      <protection/>
    </xf>
    <xf numFmtId="49" fontId="3" fillId="0" borderId="9" xfId="15" applyNumberFormat="1" applyFont="1" applyBorder="1" applyAlignment="1">
      <alignment horizontal="center" vertical="center" wrapText="1"/>
      <protection/>
    </xf>
    <xf numFmtId="3" fontId="3" fillId="2" borderId="11" xfId="15" applyNumberFormat="1" applyFont="1" applyFill="1" applyBorder="1" applyAlignment="1">
      <alignment horizontal="right" vertical="center"/>
      <protection/>
    </xf>
    <xf numFmtId="3" fontId="2" fillId="0" borderId="9" xfId="0" applyNumberFormat="1" applyFont="1" applyBorder="1" applyAlignment="1">
      <alignment/>
    </xf>
    <xf numFmtId="49" fontId="3" fillId="0" borderId="15" xfId="15" applyNumberFormat="1" applyFont="1" applyBorder="1" applyAlignment="1">
      <alignment horizontal="center" vertical="center" wrapText="1"/>
      <protection/>
    </xf>
    <xf numFmtId="0" fontId="2" fillId="0" borderId="16" xfId="15" applyFont="1" applyBorder="1" applyAlignment="1">
      <alignment vertical="center"/>
      <protection/>
    </xf>
    <xf numFmtId="4" fontId="2" fillId="0" borderId="17" xfId="15" applyNumberFormat="1" applyFont="1" applyBorder="1" applyAlignment="1">
      <alignment horizontal="right" vertical="center"/>
      <protection/>
    </xf>
    <xf numFmtId="4" fontId="3" fillId="4" borderId="6" xfId="15" applyNumberFormat="1" applyFont="1" applyFill="1" applyBorder="1" applyAlignment="1">
      <alignment horizontal="right" vertical="center" wrapText="1"/>
      <protection/>
    </xf>
    <xf numFmtId="3" fontId="3" fillId="4" borderId="4" xfId="15" applyNumberFormat="1" applyFont="1" applyFill="1" applyBorder="1">
      <alignment/>
      <protection/>
    </xf>
    <xf numFmtId="3" fontId="3" fillId="4" borderId="4" xfId="15" applyNumberFormat="1" applyFont="1" applyFill="1" applyBorder="1">
      <alignment/>
      <protection/>
    </xf>
    <xf numFmtId="49" fontId="6" fillId="0" borderId="9" xfId="15" applyNumberFormat="1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vertical="center"/>
      <protection/>
    </xf>
    <xf numFmtId="4" fontId="6" fillId="0" borderId="11" xfId="15" applyNumberFormat="1" applyFont="1" applyBorder="1" applyAlignment="1">
      <alignment horizontal="right" vertical="center"/>
      <protection/>
    </xf>
    <xf numFmtId="3" fontId="5" fillId="2" borderId="9" xfId="15" applyNumberFormat="1" applyFont="1" applyFill="1" applyBorder="1" applyAlignment="1">
      <alignment horizontal="right"/>
      <protection/>
    </xf>
    <xf numFmtId="3" fontId="6" fillId="2" borderId="9" xfId="15" applyNumberFormat="1" applyFont="1" applyFill="1" applyBorder="1" applyAlignment="1">
      <alignment horizontal="right"/>
      <protection/>
    </xf>
    <xf numFmtId="49" fontId="2" fillId="0" borderId="12" xfId="15" applyNumberFormat="1" applyFont="1" applyBorder="1" applyAlignment="1">
      <alignment horizontal="center" vertical="center" wrapText="1"/>
      <protection/>
    </xf>
    <xf numFmtId="4" fontId="2" fillId="0" borderId="14" xfId="15" applyNumberFormat="1" applyFont="1" applyBorder="1" applyAlignment="1">
      <alignment horizontal="right" vertical="center"/>
      <protection/>
    </xf>
    <xf numFmtId="3" fontId="2" fillId="2" borderId="12" xfId="0" applyNumberFormat="1" applyFont="1" applyFill="1" applyBorder="1" applyAlignment="1">
      <alignment/>
    </xf>
    <xf numFmtId="2" fontId="2" fillId="0" borderId="13" xfId="15" applyNumberFormat="1" applyFont="1" applyFill="1" applyBorder="1" applyAlignment="1">
      <alignment horizontal="left" vertical="center" wrapText="1"/>
      <protection/>
    </xf>
    <xf numFmtId="0" fontId="6" fillId="0" borderId="16" xfId="15" applyFont="1" applyBorder="1" applyAlignment="1">
      <alignment vertical="center" wrapText="1"/>
      <protection/>
    </xf>
    <xf numFmtId="0" fontId="6" fillId="0" borderId="17" xfId="15" applyFont="1" applyBorder="1" applyAlignment="1">
      <alignment vertical="center" wrapText="1"/>
      <protection/>
    </xf>
    <xf numFmtId="3" fontId="6" fillId="0" borderId="15" xfId="0" applyNumberFormat="1" applyFont="1" applyBorder="1" applyAlignment="1">
      <alignment/>
    </xf>
    <xf numFmtId="0" fontId="3" fillId="3" borderId="2" xfId="15" applyFont="1" applyFill="1" applyBorder="1" applyAlignment="1">
      <alignment horizontal="center" vertical="center" wrapText="1"/>
      <protection/>
    </xf>
    <xf numFmtId="4" fontId="3" fillId="3" borderId="18" xfId="15" applyNumberFormat="1" applyFont="1" applyFill="1" applyBorder="1" applyAlignment="1">
      <alignment horizontal="right" vertical="center"/>
      <protection/>
    </xf>
    <xf numFmtId="0" fontId="3" fillId="0" borderId="4" xfId="15" applyFont="1" applyFill="1" applyBorder="1">
      <alignment/>
      <protection/>
    </xf>
    <xf numFmtId="0" fontId="2" fillId="0" borderId="4" xfId="15" applyFont="1" applyFill="1" applyBorder="1">
      <alignment/>
      <protection/>
    </xf>
    <xf numFmtId="0" fontId="3" fillId="3" borderId="19" xfId="15" applyFont="1" applyFill="1" applyBorder="1" applyAlignment="1">
      <alignment horizontal="center" vertical="center" wrapText="1"/>
      <protection/>
    </xf>
    <xf numFmtId="4" fontId="3" fillId="3" borderId="20" xfId="15" applyNumberFormat="1" applyFont="1" applyFill="1" applyBorder="1" applyAlignment="1">
      <alignment horizontal="right" vertical="center"/>
      <protection/>
    </xf>
    <xf numFmtId="49" fontId="3" fillId="5" borderId="9" xfId="15" applyNumberFormat="1" applyFont="1" applyFill="1" applyBorder="1" applyAlignment="1">
      <alignment horizontal="center" vertical="center" wrapText="1"/>
      <protection/>
    </xf>
    <xf numFmtId="0" fontId="3" fillId="5" borderId="10" xfId="15" applyFont="1" applyFill="1" applyBorder="1" applyAlignment="1">
      <alignment horizontal="center" vertical="center"/>
      <protection/>
    </xf>
    <xf numFmtId="0" fontId="3" fillId="5" borderId="11" xfId="15" applyFont="1" applyFill="1" applyBorder="1" applyAlignment="1">
      <alignment horizontal="right"/>
      <protection/>
    </xf>
    <xf numFmtId="3" fontId="3" fillId="5" borderId="9" xfId="15" applyNumberFormat="1" applyFont="1" applyFill="1" applyBorder="1">
      <alignment/>
      <protection/>
    </xf>
    <xf numFmtId="3" fontId="3" fillId="5" borderId="9" xfId="15" applyNumberFormat="1" applyFont="1" applyFill="1" applyBorder="1">
      <alignment/>
      <protection/>
    </xf>
    <xf numFmtId="49" fontId="7" fillId="0" borderId="15" xfId="15" applyNumberFormat="1" applyFont="1" applyBorder="1" applyAlignment="1">
      <alignment horizontal="center" vertical="center" wrapText="1"/>
      <protection/>
    </xf>
    <xf numFmtId="0" fontId="8" fillId="0" borderId="16" xfId="15" applyFont="1" applyBorder="1" applyAlignment="1">
      <alignment vertical="center"/>
      <protection/>
    </xf>
    <xf numFmtId="4" fontId="8" fillId="0" borderId="17" xfId="15" applyNumberFormat="1" applyFont="1" applyFill="1" applyBorder="1" applyAlignment="1">
      <alignment horizontal="right" vertical="center"/>
      <protection/>
    </xf>
    <xf numFmtId="3" fontId="7" fillId="0" borderId="15" xfId="15" applyNumberFormat="1" applyFont="1" applyBorder="1">
      <alignment/>
      <protection/>
    </xf>
    <xf numFmtId="3" fontId="8" fillId="0" borderId="15" xfId="15" applyNumberFormat="1" applyFont="1" applyBorder="1">
      <alignment/>
      <protection/>
    </xf>
    <xf numFmtId="49" fontId="5" fillId="0" borderId="4" xfId="15" applyNumberFormat="1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vertical="center"/>
      <protection/>
    </xf>
    <xf numFmtId="4" fontId="5" fillId="0" borderId="6" xfId="15" applyNumberFormat="1" applyFont="1" applyBorder="1" applyAlignment="1">
      <alignment horizontal="right" vertical="center"/>
      <protection/>
    </xf>
    <xf numFmtId="3" fontId="5" fillId="0" borderId="4" xfId="15" applyNumberFormat="1" applyFont="1" applyFill="1" applyBorder="1" applyAlignment="1">
      <alignment horizontal="right"/>
      <protection/>
    </xf>
    <xf numFmtId="49" fontId="8" fillId="0" borderId="21" xfId="15" applyNumberFormat="1" applyFont="1" applyBorder="1" applyAlignment="1">
      <alignment horizontal="center" vertical="center" wrapText="1"/>
      <protection/>
    </xf>
    <xf numFmtId="0" fontId="8" fillId="0" borderId="22" xfId="15" applyFont="1" applyBorder="1" applyAlignment="1">
      <alignment vertical="center"/>
      <protection/>
    </xf>
    <xf numFmtId="4" fontId="8" fillId="0" borderId="23" xfId="15" applyNumberFormat="1" applyFont="1" applyBorder="1" applyAlignment="1">
      <alignment horizontal="right" vertical="center"/>
      <protection/>
    </xf>
    <xf numFmtId="3" fontId="7" fillId="0" borderId="21" xfId="15" applyNumberFormat="1" applyFont="1" applyBorder="1">
      <alignment/>
      <protection/>
    </xf>
    <xf numFmtId="3" fontId="8" fillId="0" borderId="21" xfId="15" applyNumberFormat="1" applyFont="1" applyBorder="1">
      <alignment/>
      <protection/>
    </xf>
    <xf numFmtId="49" fontId="8" fillId="0" borderId="12" xfId="15" applyNumberFormat="1" applyFont="1" applyBorder="1" applyAlignment="1">
      <alignment horizontal="center" vertical="center" wrapText="1"/>
      <protection/>
    </xf>
    <xf numFmtId="0" fontId="8" fillId="0" borderId="13" xfId="15" applyFont="1" applyBorder="1" applyAlignment="1">
      <alignment vertical="center" wrapText="1"/>
      <protection/>
    </xf>
    <xf numFmtId="4" fontId="8" fillId="0" borderId="14" xfId="15" applyNumberFormat="1" applyFont="1" applyBorder="1" applyAlignment="1">
      <alignment horizontal="right" vertical="center"/>
      <protection/>
    </xf>
    <xf numFmtId="3" fontId="8" fillId="0" borderId="12" xfId="15" applyNumberFormat="1" applyFont="1" applyBorder="1">
      <alignment/>
      <protection/>
    </xf>
    <xf numFmtId="0" fontId="8" fillId="0" borderId="13" xfId="15" applyFont="1" applyFill="1" applyBorder="1" applyAlignment="1">
      <alignment vertical="center" wrapText="1"/>
      <protection/>
    </xf>
    <xf numFmtId="4" fontId="8" fillId="0" borderId="14" xfId="15" applyNumberFormat="1" applyFont="1" applyFill="1" applyBorder="1" applyAlignment="1">
      <alignment horizontal="right" vertical="center"/>
      <protection/>
    </xf>
    <xf numFmtId="49" fontId="7" fillId="0" borderId="12" xfId="15" applyNumberFormat="1" applyFont="1" applyBorder="1" applyAlignment="1">
      <alignment horizontal="center" vertical="center" wrapText="1"/>
      <protection/>
    </xf>
    <xf numFmtId="2" fontId="8" fillId="0" borderId="13" xfId="15" applyNumberFormat="1" applyFont="1" applyFill="1" applyBorder="1" applyAlignment="1">
      <alignment horizontal="left" vertical="center" wrapText="1"/>
      <protection/>
    </xf>
    <xf numFmtId="3" fontId="7" fillId="0" borderId="12" xfId="15" applyNumberFormat="1" applyFont="1" applyBorder="1">
      <alignment/>
      <protection/>
    </xf>
    <xf numFmtId="4" fontId="8" fillId="0" borderId="14" xfId="15" applyNumberFormat="1" applyFont="1" applyBorder="1" applyAlignment="1">
      <alignment horizontal="right"/>
      <protection/>
    </xf>
    <xf numFmtId="49" fontId="7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4" fontId="8" fillId="0" borderId="26" xfId="15" applyNumberFormat="1" applyFont="1" applyBorder="1" applyAlignment="1">
      <alignment horizontal="right"/>
      <protection/>
    </xf>
    <xf numFmtId="3" fontId="7" fillId="0" borderId="24" xfId="15" applyNumberFormat="1" applyFont="1" applyBorder="1">
      <alignment/>
      <protection/>
    </xf>
    <xf numFmtId="3" fontId="2" fillId="2" borderId="24" xfId="0" applyNumberFormat="1" applyFont="1" applyFill="1" applyBorder="1" applyAlignment="1">
      <alignment/>
    </xf>
    <xf numFmtId="0" fontId="5" fillId="0" borderId="4" xfId="15" applyFont="1" applyFill="1" applyBorder="1" applyAlignment="1">
      <alignment horizontal="center" vertical="center"/>
      <protection/>
    </xf>
    <xf numFmtId="0" fontId="5" fillId="0" borderId="5" xfId="15" applyFont="1" applyFill="1" applyBorder="1" applyAlignment="1">
      <alignment horizontal="center" vertical="center"/>
      <protection/>
    </xf>
    <xf numFmtId="0" fontId="6" fillId="0" borderId="6" xfId="15" applyFont="1" applyFill="1" applyBorder="1" applyAlignment="1">
      <alignment horizontal="right"/>
      <protection/>
    </xf>
    <xf numFmtId="3" fontId="5" fillId="2" borderId="4" xfId="15" applyNumberFormat="1" applyFont="1" applyFill="1" applyBorder="1" applyAlignment="1">
      <alignment horizontal="right"/>
      <protection/>
    </xf>
    <xf numFmtId="3" fontId="5" fillId="0" borderId="4" xfId="15" applyNumberFormat="1" applyFont="1" applyFill="1" applyBorder="1" applyAlignment="1">
      <alignment horizontal="right"/>
      <protection/>
    </xf>
    <xf numFmtId="49" fontId="2" fillId="0" borderId="0" xfId="15" applyNumberFormat="1" applyFont="1" applyAlignment="1">
      <alignment horizontal="right"/>
      <protection/>
    </xf>
    <xf numFmtId="0" fontId="2" fillId="0" borderId="0" xfId="15" applyFont="1">
      <alignment/>
      <protection/>
    </xf>
    <xf numFmtId="0" fontId="2" fillId="0" borderId="0" xfId="15" applyFont="1" applyAlignment="1">
      <alignment horizontal="right"/>
      <protection/>
    </xf>
    <xf numFmtId="3" fontId="2" fillId="0" borderId="0" xfId="15" applyNumberFormat="1" applyFont="1">
      <alignment/>
      <protection/>
    </xf>
    <xf numFmtId="0" fontId="2" fillId="0" borderId="27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15" applyFont="1" applyBorder="1" applyAlignment="1">
      <alignment horizontal="center" vertical="center" wrapText="1"/>
      <protection/>
    </xf>
    <xf numFmtId="0" fontId="2" fillId="0" borderId="30" xfId="15" applyFont="1" applyFill="1" applyBorder="1">
      <alignment/>
      <protection/>
    </xf>
    <xf numFmtId="3" fontId="6" fillId="0" borderId="31" xfId="15" applyNumberFormat="1" applyFont="1" applyBorder="1" applyAlignment="1">
      <alignment horizontal="right"/>
      <protection/>
    </xf>
    <xf numFmtId="3" fontId="2" fillId="0" borderId="28" xfId="0" applyNumberFormat="1" applyFont="1" applyBorder="1" applyAlignment="1">
      <alignment/>
    </xf>
    <xf numFmtId="3" fontId="3" fillId="4" borderId="29" xfId="15" applyNumberFormat="1" applyFont="1" applyFill="1" applyBorder="1" applyAlignment="1">
      <alignment horizontal="right"/>
      <protection/>
    </xf>
    <xf numFmtId="3" fontId="2" fillId="0" borderId="31" xfId="0" applyNumberFormat="1" applyFont="1" applyBorder="1" applyAlignment="1">
      <alignment/>
    </xf>
    <xf numFmtId="3" fontId="3" fillId="4" borderId="29" xfId="15" applyNumberFormat="1" applyFont="1" applyFill="1" applyBorder="1">
      <alignment/>
      <protection/>
    </xf>
    <xf numFmtId="3" fontId="6" fillId="2" borderId="31" xfId="15" applyNumberFormat="1" applyFont="1" applyFill="1" applyBorder="1" applyAlignment="1">
      <alignment horizontal="right"/>
      <protection/>
    </xf>
    <xf numFmtId="3" fontId="2" fillId="2" borderId="27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2" fillId="0" borderId="29" xfId="15" applyFont="1" applyFill="1" applyBorder="1">
      <alignment/>
      <protection/>
    </xf>
    <xf numFmtId="3" fontId="3" fillId="3" borderId="29" xfId="15" applyNumberFormat="1" applyFont="1" applyFill="1" applyBorder="1">
      <alignment/>
      <protection/>
    </xf>
    <xf numFmtId="3" fontId="3" fillId="5" borderId="31" xfId="15" applyNumberFormat="1" applyFont="1" applyFill="1" applyBorder="1">
      <alignment/>
      <protection/>
    </xf>
    <xf numFmtId="3" fontId="8" fillId="0" borderId="28" xfId="15" applyNumberFormat="1" applyFont="1" applyBorder="1">
      <alignment/>
      <protection/>
    </xf>
    <xf numFmtId="3" fontId="5" fillId="0" borderId="29" xfId="15" applyNumberFormat="1" applyFont="1" applyFill="1" applyBorder="1" applyAlignment="1">
      <alignment horizontal="right"/>
      <protection/>
    </xf>
    <xf numFmtId="3" fontId="8" fillId="0" borderId="32" xfId="15" applyNumberFormat="1" applyFont="1" applyBorder="1">
      <alignment/>
      <protection/>
    </xf>
    <xf numFmtId="3" fontId="8" fillId="0" borderId="27" xfId="15" applyNumberFormat="1" applyFont="1" applyBorder="1">
      <alignment/>
      <protection/>
    </xf>
    <xf numFmtId="3" fontId="2" fillId="2" borderId="33" xfId="0" applyNumberFormat="1" applyFont="1" applyFill="1" applyBorder="1" applyAlignment="1">
      <alignment/>
    </xf>
    <xf numFmtId="3" fontId="5" fillId="0" borderId="29" xfId="15" applyNumberFormat="1" applyFont="1" applyFill="1" applyBorder="1" applyAlignment="1">
      <alignment horizontal="right"/>
      <protection/>
    </xf>
    <xf numFmtId="3" fontId="3" fillId="4" borderId="29" xfId="15" applyNumberFormat="1" applyFont="1" applyFill="1" applyBorder="1" applyAlignment="1">
      <alignment/>
      <protection/>
    </xf>
    <xf numFmtId="0" fontId="2" fillId="0" borderId="9" xfId="0" applyFont="1" applyBorder="1" applyAlignment="1">
      <alignment/>
    </xf>
    <xf numFmtId="0" fontId="2" fillId="0" borderId="31" xfId="0" applyFont="1" applyBorder="1" applyAlignment="1">
      <alignment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3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49" fontId="7" fillId="0" borderId="9" xfId="15" applyNumberFormat="1" applyFont="1" applyBorder="1" applyAlignment="1">
      <alignment horizontal="center" vertical="center" wrapText="1"/>
      <protection/>
    </xf>
    <xf numFmtId="49" fontId="8" fillId="0" borderId="10" xfId="15" applyNumberFormat="1" applyFont="1" applyBorder="1" applyAlignment="1">
      <alignment vertical="center" wrapText="1"/>
      <protection/>
    </xf>
    <xf numFmtId="4" fontId="8" fillId="0" borderId="11" xfId="15" applyNumberFormat="1" applyFont="1" applyBorder="1" applyAlignment="1">
      <alignment horizontal="right" vertical="center"/>
      <protection/>
    </xf>
    <xf numFmtId="3" fontId="7" fillId="0" borderId="9" xfId="15" applyNumberFormat="1" applyFont="1" applyBorder="1">
      <alignment/>
      <protection/>
    </xf>
    <xf numFmtId="3" fontId="8" fillId="0" borderId="9" xfId="15" applyNumberFormat="1" applyFont="1" applyBorder="1">
      <alignment/>
      <protection/>
    </xf>
    <xf numFmtId="3" fontId="8" fillId="0" borderId="31" xfId="15" applyNumberFormat="1" applyFont="1" applyBorder="1">
      <alignment/>
      <protection/>
    </xf>
    <xf numFmtId="49" fontId="8" fillId="0" borderId="24" xfId="15" applyNumberFormat="1" applyFont="1" applyBorder="1" applyAlignment="1">
      <alignment horizontal="center" vertical="center" wrapText="1"/>
      <protection/>
    </xf>
    <xf numFmtId="0" fontId="8" fillId="0" borderId="25" xfId="15" applyFont="1" applyFill="1" applyBorder="1" applyAlignment="1">
      <alignment vertical="center" wrapText="1"/>
      <protection/>
    </xf>
    <xf numFmtId="4" fontId="8" fillId="0" borderId="26" xfId="15" applyNumberFormat="1" applyFont="1" applyFill="1" applyBorder="1" applyAlignment="1">
      <alignment horizontal="right" vertical="center"/>
      <protection/>
    </xf>
    <xf numFmtId="3" fontId="7" fillId="0" borderId="4" xfId="15" applyNumberFormat="1" applyFont="1" applyBorder="1">
      <alignment/>
      <protection/>
    </xf>
    <xf numFmtId="3" fontId="8" fillId="0" borderId="24" xfId="15" applyNumberFormat="1" applyFont="1" applyBorder="1">
      <alignment/>
      <protection/>
    </xf>
    <xf numFmtId="3" fontId="8" fillId="0" borderId="33" xfId="15" applyNumberFormat="1" applyFont="1" applyBorder="1">
      <alignment/>
      <protection/>
    </xf>
    <xf numFmtId="3" fontId="3" fillId="0" borderId="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5" fillId="0" borderId="9" xfId="15" applyNumberFormat="1" applyFont="1" applyBorder="1" applyAlignment="1">
      <alignment horizontal="right"/>
      <protection/>
    </xf>
    <xf numFmtId="3" fontId="5" fillId="0" borderId="12" xfId="0" applyNumberFormat="1" applyFont="1" applyBorder="1" applyAlignment="1">
      <alignment/>
    </xf>
    <xf numFmtId="3" fontId="6" fillId="2" borderId="9" xfId="15" applyNumberFormat="1" applyFont="1" applyFill="1" applyBorder="1" applyAlignment="1">
      <alignment horizontal="right"/>
      <protection/>
    </xf>
    <xf numFmtId="3" fontId="5" fillId="0" borderId="1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49" fontId="3" fillId="3" borderId="8" xfId="15" applyNumberFormat="1" applyFont="1" applyFill="1" applyBorder="1" applyAlignment="1">
      <alignment horizontal="center" vertical="center"/>
      <protection/>
    </xf>
    <xf numFmtId="49" fontId="3" fillId="3" borderId="1" xfId="15" applyNumberFormat="1" applyFont="1" applyFill="1" applyBorder="1" applyAlignment="1">
      <alignment horizontal="center" vertical="center"/>
      <protection/>
    </xf>
    <xf numFmtId="49" fontId="3" fillId="3" borderId="35" xfId="15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</cellXfs>
  <cellStyles count="7">
    <cellStyle name="Normal" xfId="0"/>
    <cellStyle name="Normal_RAPORT REALIZ.DRUMURI 2012 Iulie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7109375" style="121" customWidth="1"/>
    <col min="2" max="2" width="47.140625" style="122" customWidth="1"/>
    <col min="3" max="3" width="6.8515625" style="123" customWidth="1"/>
    <col min="4" max="4" width="11.28125" style="122" hidden="1" customWidth="1"/>
    <col min="5" max="5" width="12.28125" style="122" hidden="1" customWidth="1"/>
    <col min="6" max="6" width="11.28125" style="122" customWidth="1"/>
    <col min="7" max="7" width="12.28125" style="122" customWidth="1"/>
    <col min="8" max="8" width="11.28125" style="0" bestFit="1" customWidth="1"/>
  </cols>
  <sheetData>
    <row r="1" spans="1:9" ht="14.25" customHeight="1">
      <c r="A1" s="178" t="s">
        <v>0</v>
      </c>
      <c r="B1" s="178"/>
      <c r="C1" s="178"/>
      <c r="D1" s="178"/>
      <c r="E1" s="178"/>
      <c r="F1" s="178"/>
      <c r="G1" s="178"/>
      <c r="H1" s="1"/>
      <c r="I1" s="1"/>
    </row>
    <row r="2" spans="1:9" ht="14.25" customHeight="1">
      <c r="A2" s="178" t="s">
        <v>1</v>
      </c>
      <c r="B2" s="178"/>
      <c r="C2" s="178"/>
      <c r="D2" s="178"/>
      <c r="E2" s="178"/>
      <c r="F2" s="178"/>
      <c r="G2" s="178"/>
      <c r="H2" s="1"/>
      <c r="I2" s="1"/>
    </row>
    <row r="3" spans="1:9" ht="14.25" customHeight="1">
      <c r="A3" s="178" t="s">
        <v>2</v>
      </c>
      <c r="B3" s="178"/>
      <c r="C3" s="178"/>
      <c r="D3" s="178"/>
      <c r="E3" s="178"/>
      <c r="F3" s="178"/>
      <c r="G3" s="178"/>
      <c r="H3" s="1"/>
      <c r="I3" s="1"/>
    </row>
    <row r="4" spans="1:9" ht="15" customHeight="1" thickBot="1">
      <c r="A4" s="179" t="s">
        <v>3</v>
      </c>
      <c r="B4" s="179"/>
      <c r="C4" s="179"/>
      <c r="D4" s="179"/>
      <c r="E4" s="179"/>
      <c r="F4" s="179"/>
      <c r="G4" s="179"/>
      <c r="H4" s="1"/>
      <c r="I4" s="1"/>
    </row>
    <row r="5" spans="1:8" ht="45.75" thickBot="1">
      <c r="A5" s="2" t="s">
        <v>4</v>
      </c>
      <c r="B5" s="3" t="s">
        <v>5</v>
      </c>
      <c r="C5" s="4" t="s">
        <v>6</v>
      </c>
      <c r="D5" s="5" t="s">
        <v>7</v>
      </c>
      <c r="E5" s="150" t="s">
        <v>8</v>
      </c>
      <c r="F5" s="5" t="s">
        <v>7</v>
      </c>
      <c r="G5" s="151" t="s">
        <v>70</v>
      </c>
      <c r="H5" s="5" t="s">
        <v>7</v>
      </c>
    </row>
    <row r="6" spans="1:8" ht="15" thickBot="1">
      <c r="A6" s="6" t="s">
        <v>9</v>
      </c>
      <c r="B6" s="7" t="s">
        <v>10</v>
      </c>
      <c r="C6" s="8" t="s">
        <v>11</v>
      </c>
      <c r="D6" s="9">
        <v>4</v>
      </c>
      <c r="E6" s="6">
        <v>3</v>
      </c>
      <c r="F6" s="9">
        <v>1</v>
      </c>
      <c r="G6" s="128">
        <v>2</v>
      </c>
      <c r="H6" s="6">
        <v>3</v>
      </c>
    </row>
    <row r="7" spans="1:8" ht="30.75" thickBot="1">
      <c r="A7" s="175" t="s">
        <v>12</v>
      </c>
      <c r="B7" s="10" t="s">
        <v>13</v>
      </c>
      <c r="C7" s="11"/>
      <c r="D7" s="12"/>
      <c r="E7" s="13"/>
      <c r="F7" s="12"/>
      <c r="G7" s="129"/>
      <c r="H7" s="152"/>
    </row>
    <row r="8" spans="1:8" ht="15.75" thickBot="1">
      <c r="A8" s="175"/>
      <c r="B8" s="10" t="s">
        <v>14</v>
      </c>
      <c r="C8" s="11"/>
      <c r="D8" s="14">
        <v>30607000</v>
      </c>
      <c r="E8" s="15">
        <f>E9+E15+E21+E24</f>
        <v>1250000</v>
      </c>
      <c r="F8" s="14">
        <f>F9+F15+F21+F24</f>
        <v>31857000</v>
      </c>
      <c r="G8" s="139">
        <f>G9+G15+G21+G24</f>
        <v>0</v>
      </c>
      <c r="H8" s="15">
        <f>H9+H15+H21+H24</f>
        <v>31857000</v>
      </c>
    </row>
    <row r="9" spans="1:8" ht="30.75" thickBot="1">
      <c r="A9" s="16" t="s">
        <v>15</v>
      </c>
      <c r="B9" s="17" t="s">
        <v>16</v>
      </c>
      <c r="C9" s="18"/>
      <c r="D9" s="62">
        <v>550000</v>
      </c>
      <c r="E9" s="63">
        <f>E10+E11+E12+E13+E14</f>
        <v>0</v>
      </c>
      <c r="F9" s="62">
        <f>F10+F11+F12+F13+F14</f>
        <v>550000</v>
      </c>
      <c r="G9" s="134">
        <f>G10+G11+G12+G13+G14</f>
        <v>0</v>
      </c>
      <c r="H9" s="63">
        <f>H10+H11+H12+H13+H14</f>
        <v>550000</v>
      </c>
    </row>
    <row r="10" spans="1:8" ht="15">
      <c r="A10" s="19">
        <v>1</v>
      </c>
      <c r="B10" s="20" t="s">
        <v>17</v>
      </c>
      <c r="C10" s="21"/>
      <c r="D10" s="22">
        <v>200000</v>
      </c>
      <c r="E10" s="148"/>
      <c r="F10" s="22">
        <f>C10+D10+E10</f>
        <v>200000</v>
      </c>
      <c r="G10" s="149"/>
      <c r="H10" s="165">
        <f>F10+G10</f>
        <v>200000</v>
      </c>
    </row>
    <row r="11" spans="1:8" ht="15">
      <c r="A11" s="24">
        <v>2</v>
      </c>
      <c r="B11" s="25" t="s">
        <v>18</v>
      </c>
      <c r="C11" s="26"/>
      <c r="D11" s="22">
        <v>50000</v>
      </c>
      <c r="E11" s="23"/>
      <c r="F11" s="22">
        <f>C11+D11+E11</f>
        <v>50000</v>
      </c>
      <c r="G11" s="125"/>
      <c r="H11" s="166">
        <f>F11+G11</f>
        <v>50000</v>
      </c>
    </row>
    <row r="12" spans="1:8" ht="28.5">
      <c r="A12" s="24">
        <v>3</v>
      </c>
      <c r="B12" s="25" t="s">
        <v>19</v>
      </c>
      <c r="C12" s="26"/>
      <c r="D12" s="22">
        <v>200000</v>
      </c>
      <c r="E12" s="27">
        <v>0</v>
      </c>
      <c r="F12" s="22">
        <f>C12+D12+E12</f>
        <v>200000</v>
      </c>
      <c r="G12" s="126">
        <v>0</v>
      </c>
      <c r="H12" s="166">
        <f>F12+G12</f>
        <v>200000</v>
      </c>
    </row>
    <row r="13" spans="1:8" ht="15">
      <c r="A13" s="24" t="s">
        <v>20</v>
      </c>
      <c r="B13" s="28" t="s">
        <v>21</v>
      </c>
      <c r="C13" s="26"/>
      <c r="D13" s="22">
        <v>50000</v>
      </c>
      <c r="E13" s="23"/>
      <c r="F13" s="22">
        <f>C13+D13+E13</f>
        <v>50000</v>
      </c>
      <c r="G13" s="125"/>
      <c r="H13" s="166">
        <f>F13+G13</f>
        <v>50000</v>
      </c>
    </row>
    <row r="14" spans="1:8" ht="15.75" thickBot="1">
      <c r="A14" s="29">
        <v>5</v>
      </c>
      <c r="B14" s="30" t="s">
        <v>22</v>
      </c>
      <c r="C14" s="31"/>
      <c r="D14" s="32">
        <v>50000</v>
      </c>
      <c r="E14" s="33"/>
      <c r="F14" s="32">
        <f>C14+D14+E14</f>
        <v>50000</v>
      </c>
      <c r="G14" s="127"/>
      <c r="H14" s="167">
        <f>F14+G14</f>
        <v>50000</v>
      </c>
    </row>
    <row r="15" spans="1:8" ht="30.75" thickBot="1">
      <c r="A15" s="34" t="s">
        <v>23</v>
      </c>
      <c r="B15" s="17" t="s">
        <v>24</v>
      </c>
      <c r="C15" s="35">
        <f>C16+C20</f>
        <v>15</v>
      </c>
      <c r="D15" s="36">
        <v>12155000</v>
      </c>
      <c r="E15" s="37">
        <f>E16+E20</f>
        <v>1250000</v>
      </c>
      <c r="F15" s="36">
        <f>F16+F20</f>
        <v>13405000</v>
      </c>
      <c r="G15" s="147">
        <f>G16+G20</f>
        <v>1690000</v>
      </c>
      <c r="H15" s="37">
        <f>H16+H20</f>
        <v>15095000</v>
      </c>
    </row>
    <row r="16" spans="1:8" ht="15">
      <c r="A16" s="38" t="s">
        <v>25</v>
      </c>
      <c r="B16" s="39" t="s">
        <v>26</v>
      </c>
      <c r="C16" s="40">
        <f>C17+C18+C19</f>
        <v>15</v>
      </c>
      <c r="D16" s="41">
        <v>8555000</v>
      </c>
      <c r="E16" s="42">
        <f>E17+E18+E19</f>
        <v>1250000</v>
      </c>
      <c r="F16" s="41">
        <f>F17+F18+F19</f>
        <v>9805000</v>
      </c>
      <c r="G16" s="130">
        <f>G17+G18+G19</f>
        <v>350000</v>
      </c>
      <c r="H16" s="168">
        <f>H17+H18+H19</f>
        <v>10155000</v>
      </c>
    </row>
    <row r="17" spans="1:8" ht="15">
      <c r="A17" s="43">
        <v>2</v>
      </c>
      <c r="B17" s="44" t="s">
        <v>27</v>
      </c>
      <c r="C17" s="45"/>
      <c r="D17" s="46">
        <v>6780000</v>
      </c>
      <c r="E17" s="27">
        <v>1250000</v>
      </c>
      <c r="F17" s="46">
        <f>C17+D17+E17</f>
        <v>8030000</v>
      </c>
      <c r="G17" s="126">
        <v>350000</v>
      </c>
      <c r="H17" s="166">
        <f>F17+G17</f>
        <v>8380000</v>
      </c>
    </row>
    <row r="18" spans="1:8" ht="15">
      <c r="A18" s="43">
        <v>3</v>
      </c>
      <c r="B18" s="44" t="s">
        <v>28</v>
      </c>
      <c r="C18" s="47">
        <v>15</v>
      </c>
      <c r="D18" s="46">
        <v>875000</v>
      </c>
      <c r="E18" s="27"/>
      <c r="F18" s="46">
        <f>+D18+E18</f>
        <v>875000</v>
      </c>
      <c r="G18" s="126"/>
      <c r="H18" s="166">
        <f>F18+G18</f>
        <v>875000</v>
      </c>
    </row>
    <row r="19" spans="1:8" ht="15">
      <c r="A19" s="43" t="s">
        <v>20</v>
      </c>
      <c r="B19" s="44" t="s">
        <v>29</v>
      </c>
      <c r="C19" s="45"/>
      <c r="D19" s="46">
        <v>900000</v>
      </c>
      <c r="E19" s="27"/>
      <c r="F19" s="46">
        <f>C19+D19+E19</f>
        <v>900000</v>
      </c>
      <c r="G19" s="126"/>
      <c r="H19" s="166">
        <f>F19+G19</f>
        <v>900000</v>
      </c>
    </row>
    <row r="20" spans="1:8" ht="15.75" thickBot="1">
      <c r="A20" s="48" t="s">
        <v>30</v>
      </c>
      <c r="B20" s="49" t="s">
        <v>31</v>
      </c>
      <c r="C20" s="50"/>
      <c r="D20" s="51">
        <v>3600000</v>
      </c>
      <c r="E20" s="52"/>
      <c r="F20" s="51">
        <f>C20+D20+E20</f>
        <v>3600000</v>
      </c>
      <c r="G20" s="137">
        <v>1340000</v>
      </c>
      <c r="H20" s="169">
        <f>F20+G20</f>
        <v>4940000</v>
      </c>
    </row>
    <row r="21" spans="1:8" ht="30.75" thickBot="1">
      <c r="A21" s="34" t="s">
        <v>32</v>
      </c>
      <c r="B21" s="17" t="s">
        <v>33</v>
      </c>
      <c r="C21" s="18"/>
      <c r="D21" s="53">
        <v>16417000</v>
      </c>
      <c r="E21" s="54">
        <f>E23+E22</f>
        <v>0</v>
      </c>
      <c r="F21" s="53">
        <f>F23+F22</f>
        <v>16417000</v>
      </c>
      <c r="G21" s="132">
        <f>G23+G22</f>
        <v>-1690000</v>
      </c>
      <c r="H21" s="54">
        <f>H23+H22</f>
        <v>14727000</v>
      </c>
    </row>
    <row r="22" spans="1:8" ht="15">
      <c r="A22" s="55" t="s">
        <v>25</v>
      </c>
      <c r="B22" s="20" t="s">
        <v>34</v>
      </c>
      <c r="C22" s="56">
        <v>55</v>
      </c>
      <c r="D22" s="22">
        <v>15724000</v>
      </c>
      <c r="E22" s="57">
        <v>0</v>
      </c>
      <c r="F22" s="22">
        <f>D22+E22</f>
        <v>15724000</v>
      </c>
      <c r="G22" s="133">
        <v>-1690000</v>
      </c>
      <c r="H22" s="166">
        <f>F22+G22</f>
        <v>14034000</v>
      </c>
    </row>
    <row r="23" spans="1:8" ht="15.75" thickBot="1">
      <c r="A23" s="58" t="s">
        <v>35</v>
      </c>
      <c r="B23" s="59" t="s">
        <v>36</v>
      </c>
      <c r="C23" s="60"/>
      <c r="D23" s="32">
        <v>693000</v>
      </c>
      <c r="E23" s="52">
        <v>0</v>
      </c>
      <c r="F23" s="32">
        <f>C23+D23+E23</f>
        <v>693000</v>
      </c>
      <c r="G23" s="131">
        <v>0</v>
      </c>
      <c r="H23" s="166">
        <f>F23+G23</f>
        <v>693000</v>
      </c>
    </row>
    <row r="24" spans="1:8" ht="30.75" thickBot="1">
      <c r="A24" s="34" t="s">
        <v>37</v>
      </c>
      <c r="B24" s="17" t="s">
        <v>38</v>
      </c>
      <c r="C24" s="61"/>
      <c r="D24" s="62">
        <v>1485000</v>
      </c>
      <c r="E24" s="63">
        <f>E25+E28</f>
        <v>0</v>
      </c>
      <c r="F24" s="62">
        <f>F25+F28</f>
        <v>1485000</v>
      </c>
      <c r="G24" s="134">
        <f>G25+G28</f>
        <v>0</v>
      </c>
      <c r="H24" s="63">
        <f>H25+H28</f>
        <v>1485000</v>
      </c>
    </row>
    <row r="25" spans="1:8" ht="15">
      <c r="A25" s="64" t="s">
        <v>25</v>
      </c>
      <c r="B25" s="65" t="s">
        <v>39</v>
      </c>
      <c r="C25" s="66"/>
      <c r="D25" s="67">
        <v>685000</v>
      </c>
      <c r="E25" s="68">
        <f>E27+E26</f>
        <v>0</v>
      </c>
      <c r="F25" s="67">
        <f>F27+F26</f>
        <v>685000</v>
      </c>
      <c r="G25" s="135">
        <f>G27+G26</f>
        <v>0</v>
      </c>
      <c r="H25" s="170">
        <f>H27+H26</f>
        <v>685000</v>
      </c>
    </row>
    <row r="26" spans="1:8" ht="15">
      <c r="A26" s="69" t="s">
        <v>40</v>
      </c>
      <c r="B26" s="44" t="s">
        <v>41</v>
      </c>
      <c r="C26" s="70"/>
      <c r="D26" s="46">
        <v>68000</v>
      </c>
      <c r="E26" s="71">
        <v>0</v>
      </c>
      <c r="F26" s="46">
        <f>C26+D26+E26</f>
        <v>68000</v>
      </c>
      <c r="G26" s="136">
        <v>0</v>
      </c>
      <c r="H26" s="166">
        <f>F26+G26</f>
        <v>68000</v>
      </c>
    </row>
    <row r="27" spans="1:8" ht="15">
      <c r="A27" s="69" t="s">
        <v>42</v>
      </c>
      <c r="B27" s="72" t="s">
        <v>43</v>
      </c>
      <c r="C27" s="70"/>
      <c r="D27" s="46">
        <v>617000</v>
      </c>
      <c r="E27" s="27">
        <v>0</v>
      </c>
      <c r="F27" s="46">
        <f>C27+D27+E27</f>
        <v>617000</v>
      </c>
      <c r="G27" s="126">
        <v>0</v>
      </c>
      <c r="H27" s="166">
        <f>F27+G27</f>
        <v>617000</v>
      </c>
    </row>
    <row r="28" spans="1:8" ht="43.5" thickBot="1">
      <c r="A28" s="48" t="s">
        <v>44</v>
      </c>
      <c r="B28" s="73" t="s">
        <v>45</v>
      </c>
      <c r="C28" s="74">
        <v>1.967</v>
      </c>
      <c r="D28" s="51">
        <v>800000</v>
      </c>
      <c r="E28" s="75">
        <v>0</v>
      </c>
      <c r="F28" s="51">
        <f>D28+E28</f>
        <v>800000</v>
      </c>
      <c r="G28" s="137">
        <v>0</v>
      </c>
      <c r="H28" s="171">
        <f>F28+G28</f>
        <v>800000</v>
      </c>
    </row>
    <row r="29" spans="1:8" ht="15.75" thickBot="1">
      <c r="A29" s="176" t="s">
        <v>46</v>
      </c>
      <c r="B29" s="76" t="s">
        <v>47</v>
      </c>
      <c r="C29" s="77"/>
      <c r="D29" s="78"/>
      <c r="E29" s="79"/>
      <c r="F29" s="78"/>
      <c r="G29" s="138"/>
      <c r="H29" s="172"/>
    </row>
    <row r="30" spans="1:8" ht="15.75" thickBot="1">
      <c r="A30" s="177"/>
      <c r="B30" s="80" t="s">
        <v>48</v>
      </c>
      <c r="C30" s="81"/>
      <c r="D30" s="14">
        <v>3446000</v>
      </c>
      <c r="E30" s="15">
        <f>E31</f>
        <v>0</v>
      </c>
      <c r="F30" s="14">
        <f>F31</f>
        <v>3446000</v>
      </c>
      <c r="G30" s="139">
        <f>G31</f>
        <v>0</v>
      </c>
      <c r="H30" s="15">
        <f>H31</f>
        <v>3446000</v>
      </c>
    </row>
    <row r="31" spans="1:8" ht="15">
      <c r="A31" s="82" t="s">
        <v>49</v>
      </c>
      <c r="B31" s="83" t="s">
        <v>50</v>
      </c>
      <c r="C31" s="84"/>
      <c r="D31" s="85">
        <v>3446000</v>
      </c>
      <c r="E31" s="86">
        <f>E32+E33+E38+E39+E40+E41+E42</f>
        <v>0</v>
      </c>
      <c r="F31" s="85">
        <f>F32+F33+F38+F39+F40+F41+F42</f>
        <v>3446000</v>
      </c>
      <c r="G31" s="140">
        <f>G32+G33+G38+G39+G40+G41+G42</f>
        <v>0</v>
      </c>
      <c r="H31" s="86">
        <f>H32+H33+H38+H39+H40+H41+H42</f>
        <v>3446000</v>
      </c>
    </row>
    <row r="32" spans="1:8" ht="15.75" thickBot="1">
      <c r="A32" s="87" t="s">
        <v>25</v>
      </c>
      <c r="B32" s="88" t="s">
        <v>51</v>
      </c>
      <c r="C32" s="89"/>
      <c r="D32" s="90">
        <v>746000</v>
      </c>
      <c r="E32" s="91"/>
      <c r="F32" s="90">
        <f>C32+D32+E32</f>
        <v>746000</v>
      </c>
      <c r="G32" s="141"/>
      <c r="H32" s="166">
        <f>F32+G32</f>
        <v>746000</v>
      </c>
    </row>
    <row r="33" spans="1:8" ht="15.75" thickBot="1">
      <c r="A33" s="92" t="s">
        <v>35</v>
      </c>
      <c r="B33" s="93" t="s">
        <v>52</v>
      </c>
      <c r="C33" s="94"/>
      <c r="D33" s="95">
        <v>1600000</v>
      </c>
      <c r="E33" s="95">
        <f>E37+E36+E35+E34</f>
        <v>0</v>
      </c>
      <c r="F33" s="95">
        <f>F37+F36+F35+F34</f>
        <v>1600000</v>
      </c>
      <c r="G33" s="142">
        <f>G37+G36+G35+G34</f>
        <v>0</v>
      </c>
      <c r="H33" s="120">
        <f>H37+H36+H35+H34</f>
        <v>1600000</v>
      </c>
    </row>
    <row r="34" spans="1:8" ht="15.75" thickBot="1">
      <c r="A34" s="96" t="s">
        <v>53</v>
      </c>
      <c r="B34" s="97" t="s">
        <v>54</v>
      </c>
      <c r="C34" s="98">
        <v>9.9</v>
      </c>
      <c r="D34" s="99">
        <v>800000</v>
      </c>
      <c r="E34" s="100"/>
      <c r="F34" s="99">
        <f>+D34+E34</f>
        <v>800000</v>
      </c>
      <c r="G34" s="143"/>
      <c r="H34" s="173">
        <f aca="true" t="shared" si="0" ref="H34:H42">F34+G34</f>
        <v>800000</v>
      </c>
    </row>
    <row r="35" spans="1:8" ht="29.25" thickBot="1">
      <c r="A35" s="101" t="s">
        <v>55</v>
      </c>
      <c r="B35" s="102" t="s">
        <v>56</v>
      </c>
      <c r="C35" s="103">
        <v>3.1</v>
      </c>
      <c r="D35" s="99">
        <v>500000</v>
      </c>
      <c r="E35" s="104"/>
      <c r="F35" s="99">
        <f>+D35+E35</f>
        <v>500000</v>
      </c>
      <c r="G35" s="144"/>
      <c r="H35" s="166">
        <f t="shared" si="0"/>
        <v>500000</v>
      </c>
    </row>
    <row r="36" spans="1:8" ht="29.25" thickBot="1">
      <c r="A36" s="101" t="s">
        <v>57</v>
      </c>
      <c r="B36" s="105" t="s">
        <v>58</v>
      </c>
      <c r="C36" s="106">
        <v>2.724</v>
      </c>
      <c r="D36" s="99">
        <v>150000</v>
      </c>
      <c r="E36" s="104"/>
      <c r="F36" s="99">
        <f>+D36+E36</f>
        <v>150000</v>
      </c>
      <c r="G36" s="144"/>
      <c r="H36" s="166">
        <f t="shared" si="0"/>
        <v>150000</v>
      </c>
    </row>
    <row r="37" spans="1:8" ht="15.75" thickBot="1">
      <c r="A37" s="159" t="s">
        <v>59</v>
      </c>
      <c r="B37" s="160" t="s">
        <v>60</v>
      </c>
      <c r="C37" s="161">
        <v>3.5</v>
      </c>
      <c r="D37" s="162">
        <v>150000</v>
      </c>
      <c r="E37" s="163"/>
      <c r="F37" s="162">
        <f>D37+E37</f>
        <v>150000</v>
      </c>
      <c r="G37" s="164"/>
      <c r="H37" s="174">
        <f t="shared" si="0"/>
        <v>150000</v>
      </c>
    </row>
    <row r="38" spans="1:8" ht="28.5">
      <c r="A38" s="153" t="s">
        <v>61</v>
      </c>
      <c r="B38" s="154" t="s">
        <v>62</v>
      </c>
      <c r="C38" s="155">
        <v>8</v>
      </c>
      <c r="D38" s="156">
        <v>100000</v>
      </c>
      <c r="E38" s="157"/>
      <c r="F38" s="156">
        <f>D38+E38</f>
        <v>100000</v>
      </c>
      <c r="G38" s="158"/>
      <c r="H38" s="165">
        <f t="shared" si="0"/>
        <v>100000</v>
      </c>
    </row>
    <row r="39" spans="1:8" ht="15">
      <c r="A39" s="107" t="s">
        <v>20</v>
      </c>
      <c r="B39" s="108" t="s">
        <v>63</v>
      </c>
      <c r="C39" s="106"/>
      <c r="D39" s="109">
        <v>400000</v>
      </c>
      <c r="E39" s="27">
        <v>0</v>
      </c>
      <c r="F39" s="109">
        <f>C39+D39+E39</f>
        <v>400000</v>
      </c>
      <c r="G39" s="126">
        <v>0</v>
      </c>
      <c r="H39" s="166">
        <f t="shared" si="0"/>
        <v>400000</v>
      </c>
    </row>
    <row r="40" spans="1:8" ht="15">
      <c r="A40" s="107" t="s">
        <v>30</v>
      </c>
      <c r="B40" s="108" t="s">
        <v>64</v>
      </c>
      <c r="C40" s="103"/>
      <c r="D40" s="109">
        <v>0</v>
      </c>
      <c r="E40" s="27">
        <v>0</v>
      </c>
      <c r="F40" s="109">
        <f>C40+D40+E40</f>
        <v>0</v>
      </c>
      <c r="G40" s="126">
        <v>0</v>
      </c>
      <c r="H40" s="166">
        <f t="shared" si="0"/>
        <v>0</v>
      </c>
    </row>
    <row r="41" spans="1:8" ht="15">
      <c r="A41" s="107" t="s">
        <v>65</v>
      </c>
      <c r="B41" s="102" t="s">
        <v>66</v>
      </c>
      <c r="C41" s="110"/>
      <c r="D41" s="109">
        <v>500000</v>
      </c>
      <c r="E41" s="71">
        <v>0</v>
      </c>
      <c r="F41" s="109">
        <f>C41+D41+E41</f>
        <v>500000</v>
      </c>
      <c r="G41" s="136">
        <v>0</v>
      </c>
      <c r="H41" s="166">
        <f t="shared" si="0"/>
        <v>500000</v>
      </c>
    </row>
    <row r="42" spans="1:8" ht="15.75" thickBot="1">
      <c r="A42" s="111" t="s">
        <v>67</v>
      </c>
      <c r="B42" s="112" t="s">
        <v>68</v>
      </c>
      <c r="C42" s="113"/>
      <c r="D42" s="114">
        <v>100000</v>
      </c>
      <c r="E42" s="115">
        <v>0</v>
      </c>
      <c r="F42" s="114">
        <f>C42+D42+E42</f>
        <v>100000</v>
      </c>
      <c r="G42" s="145">
        <v>0</v>
      </c>
      <c r="H42" s="166">
        <f t="shared" si="0"/>
        <v>100000</v>
      </c>
    </row>
    <row r="43" spans="1:8" ht="15.75" thickBot="1">
      <c r="A43" s="116"/>
      <c r="B43" s="117" t="s">
        <v>69</v>
      </c>
      <c r="C43" s="118"/>
      <c r="D43" s="119">
        <v>34053000</v>
      </c>
      <c r="E43" s="120">
        <f>E8+E30</f>
        <v>1250000</v>
      </c>
      <c r="F43" s="119">
        <f>F8+F30</f>
        <v>35303000</v>
      </c>
      <c r="G43" s="146">
        <f>G8+G30</f>
        <v>0</v>
      </c>
      <c r="H43" s="120">
        <f>H8+H30</f>
        <v>35303000</v>
      </c>
    </row>
    <row r="44" spans="5:7" ht="14.25">
      <c r="E44" s="124"/>
      <c r="G44" s="124"/>
    </row>
  </sheetData>
  <sheetProtection password="DDF5" sheet="1" objects="1" scenarios="1"/>
  <mergeCells count="6">
    <mergeCell ref="A7:A8"/>
    <mergeCell ref="A29:A30"/>
    <mergeCell ref="A1:G1"/>
    <mergeCell ref="A2:G2"/>
    <mergeCell ref="A3:G3"/>
    <mergeCell ref="A4:G4"/>
  </mergeCells>
  <printOptions horizontalCentered="1"/>
  <pageMargins left="0.35433070866141736" right="0" top="0.5905511811023623" bottom="0.1968503937007874" header="0.11811023622047245" footer="0.11811023622047245"/>
  <pageSetup horizontalDpi="600" verticalDpi="600" orientation="portrait" scale="85" r:id="rId1"/>
  <headerFooter alignWithMargins="0">
    <oddHeader>&amp;RAnexa nr.9/c la HCJ nr........din 29.11.2012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2012-11-23T12:48:31Z</cp:lastPrinted>
  <dcterms:created xsi:type="dcterms:W3CDTF">2012-11-23T09:11:30Z</dcterms:created>
  <dcterms:modified xsi:type="dcterms:W3CDTF">2012-11-23T12:48:57Z</dcterms:modified>
  <cp:category/>
  <cp:version/>
  <cp:contentType/>
  <cp:contentStatus/>
</cp:coreProperties>
</file>