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285" activeTab="0"/>
  </bookViews>
  <sheets>
    <sheet name="final" sheetId="1" r:id="rId1"/>
  </sheets>
  <externalReferences>
    <externalReference r:id="rId4"/>
  </externalReferences>
  <definedNames>
    <definedName name="_xlnm._FilterDatabase" localSheetId="0" hidden="1">'final'!$A$4:$D$114</definedName>
    <definedName name="_xlnm.Print_Titles" localSheetId="0">'final'!$2:$5</definedName>
  </definedNames>
  <calcPr fullCalcOnLoad="1"/>
</workbook>
</file>

<file path=xl/sharedStrings.xml><?xml version="1.0" encoding="utf-8"?>
<sst xmlns="http://schemas.openxmlformats.org/spreadsheetml/2006/main" count="139" uniqueCount="138">
  <si>
    <t xml:space="preserve"> -lei-</t>
  </si>
  <si>
    <t>Nr. crt.</t>
  </si>
  <si>
    <t>Simb.
cap. bug.</t>
  </si>
  <si>
    <t>Denumirea lucrării</t>
  </si>
  <si>
    <t>Program 2019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</si>
  <si>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</si>
  <si>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</si>
  <si>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</si>
  <si>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</si>
  <si>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</si>
  <si>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</si>
  <si>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</si>
  <si>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Amenajare birou de primire pentru persoane cu dizabilităţi locomotorii la ”Palatul Apollo” - Execuție lucrare + taxe+asistență tehnică proiectant+diriginte</t>
  </si>
  <si>
    <t>Reparaţii sediu administrativ (dren, reparații la arhivă etc.) - faza PT+taxe+avize</t>
  </si>
  <si>
    <t>Reparații acoperiș la Palatul Apollo execuție lucrări+taxe+asistență tehnică</t>
  </si>
  <si>
    <t>Reparaţii la imobil str. Plutelor nr. 2 „Centru de Perfecționare pentru Personalul din Administrația Publică” - PT + asistență tehnică din partea proiectantului</t>
  </si>
  <si>
    <t>Servicii de proiectare pentru lucrarea ”Reparații și amenajări interioare imobil str. Primăriei nr.2 - faza PT”+ asistență tehnică din partea proiectantului+taxe și avize+execuție+diriginte de șantier</t>
  </si>
  <si>
    <t>Reparații curente</t>
  </si>
  <si>
    <t>CAPITOL 60</t>
  </si>
  <si>
    <t>Servicii de proiectare pentru lucrarea ”Reparații curente la demisolul clădirii și a grupurilor sanitare la Centrul Militar Județean Mureș - PT+ asistență tehnică din partea proiectantului</t>
  </si>
  <si>
    <t>Servicii de proiectare pentru lucrarea ”Reparații curente la demisolul clădirii și a grupurilor sanitare la Centrul Militar Județean Mureș -   taxe și avize</t>
  </si>
  <si>
    <t xml:space="preserve">Reparații curente la demisolul clădirii și a grupurilor sanitare la Centrul Militar Județean Mureș - Execuție lucrare + taxe </t>
  </si>
  <si>
    <t>Reparaţii autovehicule din dotare</t>
  </si>
  <si>
    <t>SPJ SALVAMONT total, din care:</t>
  </si>
  <si>
    <t>Reparații vehicule</t>
  </si>
  <si>
    <t>CENTRUL ŞCOLAR PENTRU EDUCAŢIE INCLUZIVĂ NR.1</t>
  </si>
  <si>
    <t>Lucrări de zugrăvire săli de clasă, igienizare bloc alimentar și grupuri sanitare</t>
  </si>
  <si>
    <t>Reparații mașină transport elevi</t>
  </si>
  <si>
    <t>Reparații scări interior și exterior</t>
  </si>
  <si>
    <t>Reparații aparatură casnică</t>
  </si>
  <si>
    <t>CENTRUL ŞCOLAR PENTRU EDUCAŢIE INCLUZIVĂ NR.2</t>
  </si>
  <si>
    <t>Igienizarea si zugravirea salilor de clasa, a grupurilor sanitare si a coridoarelor Cladirea Tg.Mures</t>
  </si>
  <si>
    <t>Igienizarea si zugravirea salilor de clasa, a grupurilor sanitare si a coridoarelor Cladirea Tarnaveni</t>
  </si>
  <si>
    <t>CENTRUL ŞCOLAR DE EDUCAŢIE INCLUZIVĂ NR.3 S.A.M. REGHIN</t>
  </si>
  <si>
    <t>Reparații alei auto și pietonale</t>
  </si>
  <si>
    <t>SPITALUL CLINIC JUDEŢEAN MUREŞ</t>
  </si>
  <si>
    <t>Lucrări de reparații la clinica de ginecologie-operate</t>
  </si>
  <si>
    <t>Lucrări de reparații la clinica de psihiatrie I și II</t>
  </si>
  <si>
    <t>Lucrări de reparații centrul de sănătate mintală</t>
  </si>
  <si>
    <t>Lucrări de reparații Farmacia I</t>
  </si>
  <si>
    <t>Lucrări de reparații secția de neonatalogie prematuri</t>
  </si>
  <si>
    <t>Lucrari de reparatii preventoriu TBC copii in vederea mutari clinici de boli infectioase II</t>
  </si>
  <si>
    <t>Lucrari de reparatii sectia clinica medicina interna, sectia cardiologie, compartiment nefrologie și secția ATI</t>
  </si>
  <si>
    <t>Lucrari de reparatii curte sectia ortopedie și traumatologie</t>
  </si>
  <si>
    <t>SPITALUL MUNICIPAL DR. GHEORGHE MARINESCU TÂRNĂVENI</t>
  </si>
  <si>
    <t>Reparații exterioare Pavilion Administrativ</t>
  </si>
  <si>
    <t>Reparații curente Laborator de anatomie patologică</t>
  </si>
  <si>
    <t>Reparații curente Cladire poarta  de acces</t>
  </si>
  <si>
    <t>Reparații curente și igienizări interioare Pavilion Neuro-psihiatrie(Psihiatrie bărbați și Neurologie)</t>
  </si>
  <si>
    <t xml:space="preserve">UNITATI  DE  CULTURA      </t>
  </si>
  <si>
    <t xml:space="preserve">Muzeul Judeţean MUREŞ                             </t>
  </si>
  <si>
    <t>Reparatii si inlocuire jgheaburi, burlane la exteriorul cladirii Palatului Toldalagi. (continuare lucrare)</t>
  </si>
  <si>
    <t>Reparații acoperiș, etaj III, str. Mărăști</t>
  </si>
  <si>
    <t>Obtinere autorizatie ISU la cladirea nou de la Stiintele Naturii</t>
  </si>
  <si>
    <t>Intretinere sisteme de curenti slabi, inocuiri componente defecte</t>
  </si>
  <si>
    <t xml:space="preserve">Revizii instalatii de incalzire, inlocuire componente defecte </t>
  </si>
  <si>
    <t>Reparații pavaj, parter, acces persoane cu handicap, amenajare pavaj sală de expoziții, clădire muzeu Cetate</t>
  </si>
  <si>
    <t>Verificare sistem de răcire Palat</t>
  </si>
  <si>
    <t>Reparații birou relații cu publicul</t>
  </si>
  <si>
    <t>Reparatii spatiu expozitional etajul II  sectia de arta</t>
  </si>
  <si>
    <t>Reparatii stucatură și soclu, clădirea centrală</t>
  </si>
  <si>
    <t xml:space="preserve">Teatrul Ariel                           </t>
  </si>
  <si>
    <t>Lucrări de zugrăvire clădire-pereți exteriori spre curte</t>
  </si>
  <si>
    <t>Ansamblul Artistic</t>
  </si>
  <si>
    <t>Reparații fațadă clădire</t>
  </si>
  <si>
    <t>Reparații autocar</t>
  </si>
  <si>
    <t>Biblioteca Judeţeană Mureş</t>
  </si>
  <si>
    <t xml:space="preserve">Reparații curente la acoperiș clădirea Bibiotecii Teleki </t>
  </si>
  <si>
    <t xml:space="preserve">D.G.A.S.P.C. MUREŞ   </t>
  </si>
  <si>
    <t>A1</t>
  </si>
  <si>
    <t>Sediu DGASPC</t>
  </si>
  <si>
    <t>Reparații interioare, compartimentări sediu Trébely nr. 7</t>
  </si>
  <si>
    <t>A2</t>
  </si>
  <si>
    <t>CTF JUDET</t>
  </si>
  <si>
    <t xml:space="preserve">Reparatii interioare, exterioare si igienizari (3000 mp) </t>
  </si>
  <si>
    <t>Reparatii curente acoperis (600mp), jgheaburi burlane (50ml)</t>
  </si>
  <si>
    <t>Reparatii curente bai (6 băi)</t>
  </si>
  <si>
    <t>A3</t>
  </si>
  <si>
    <t>CTF REGHIN PETELEA</t>
  </si>
  <si>
    <t>Reparații electrice</t>
  </si>
  <si>
    <t>A4</t>
  </si>
  <si>
    <t>CTF SÂNCRAI</t>
  </si>
  <si>
    <t>Reparatii exterioare si zugrăveli (1000 mp)</t>
  </si>
  <si>
    <t>Reparatii curente acoperis, jgheaburi burlane (250ml)</t>
  </si>
  <si>
    <t>A5</t>
  </si>
  <si>
    <t>CSCDN Trebely-Ceuas</t>
  </si>
  <si>
    <t>Reparatii interioare, exterioare si igienizari (1000 mp)</t>
  </si>
  <si>
    <t>Reparatii curente acoperis, jgheaburi burlane</t>
  </si>
  <si>
    <t>Reparații electrice la rețeaua de 220 V și 380 V</t>
  </si>
  <si>
    <t>Reparatii gard terasă</t>
  </si>
  <si>
    <t>A6</t>
  </si>
  <si>
    <t>MATERNA</t>
  </si>
  <si>
    <t xml:space="preserve">Reparatii interioare, exterioare si igienizari (3000 mp), montat faianță 10mp </t>
  </si>
  <si>
    <t>A7</t>
  </si>
  <si>
    <t>ADA-ADI</t>
  </si>
  <si>
    <t>Reparatii, iugienizari Hunedoarei si Rozmarinului</t>
  </si>
  <si>
    <t>CSCDN SIGHISOARA</t>
  </si>
  <si>
    <t>Zugrăvire bloc alimentar și anexe</t>
  </si>
  <si>
    <t>A8</t>
  </si>
  <si>
    <t>CRRN LUDUȘ</t>
  </si>
  <si>
    <t>Instalatii electrice interioare</t>
  </si>
  <si>
    <t>A9</t>
  </si>
  <si>
    <t>CRRN REGHIN</t>
  </si>
  <si>
    <t>Zugrăveli şi igienizări interioare şi exterioare</t>
  </si>
  <si>
    <t>A10</t>
  </si>
  <si>
    <t>CRRN CĂLUGĂRENI</t>
  </si>
  <si>
    <t>Sala de mese paviment cu gresie antiderapanta trafic intens</t>
  </si>
  <si>
    <t>baie manastire, wc spalator</t>
  </si>
  <si>
    <t>A11</t>
  </si>
  <si>
    <t>CIA GLODENI</t>
  </si>
  <si>
    <t>Reamenajare camere nr 210 A</t>
  </si>
  <si>
    <t>Izolatie si zugravit exterior la nr 369</t>
  </si>
  <si>
    <t>A12</t>
  </si>
  <si>
    <t>CIA REGHIN</t>
  </si>
  <si>
    <t>Renovare bai casa IRIS</t>
  </si>
  <si>
    <t>Renovare bai casa Narcisa</t>
  </si>
  <si>
    <t>A13</t>
  </si>
  <si>
    <t>CSPAH CĂPUȘU DE CÂMPIE</t>
  </si>
  <si>
    <t>Lucrari de reparatii si igienizare CIA</t>
  </si>
  <si>
    <t>Lucrari de reparatii si igienizare CITO</t>
  </si>
  <si>
    <t>Lucrari de reparatii si igienizare LP</t>
  </si>
  <si>
    <t>Lucrari de reparatii si igienizare subsol CIA</t>
  </si>
  <si>
    <t>A14</t>
  </si>
  <si>
    <t>CIA SIGHIȘOARA</t>
  </si>
  <si>
    <t>Reparat 80ml retea canalizare menajera</t>
  </si>
  <si>
    <t>A15</t>
  </si>
  <si>
    <t>CIA LUNCA MUREȘULUI</t>
  </si>
  <si>
    <t>Modificare igienizare pavilion C etaj și parter</t>
  </si>
  <si>
    <t>Igienizare centrala, modificare instalaţie D+C</t>
  </si>
  <si>
    <t>A16</t>
  </si>
  <si>
    <t>CRRN BRÂNCOVENEȘTI</t>
  </si>
  <si>
    <t>Reparatii exterioare   Pavilioanele Sf. Ana si Extindere</t>
  </si>
  <si>
    <t>A17</t>
  </si>
  <si>
    <t>CĂMIN IDECIU DE JOS</t>
  </si>
  <si>
    <t>Reparații curente, igienizări</t>
  </si>
  <si>
    <t>RA AEROPORT TRANSILVANIA</t>
  </si>
  <si>
    <t>Recolmatare rosturi platform</t>
  </si>
  <si>
    <t>Lucrări de nivelare și pregătire a perimetrelor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</si>
</sst>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6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wrapText="1"/>
    </xf>
    <xf numFmtId="0" fontId="0" fillId="35" borderId="0" xfId="0" applyFont="1" applyFill="1" applyAlignment="1">
      <alignment vertical="center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20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wrapText="1"/>
    </xf>
    <xf numFmtId="0" fontId="18" fillId="31" borderId="10" xfId="0" applyFont="1" applyFill="1" applyBorder="1" applyAlignment="1">
      <alignment horizontal="center" vertical="center" wrapText="1"/>
    </xf>
    <xf numFmtId="0" fontId="18" fillId="31" borderId="10" xfId="0" applyFont="1" applyFill="1" applyBorder="1" applyAlignment="1">
      <alignment horizontal="left" vertical="center" wrapText="1"/>
    </xf>
    <xf numFmtId="3" fontId="18" fillId="31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18" fillId="31" borderId="10" xfId="0" applyNumberFormat="1" applyFont="1" applyFill="1" applyBorder="1" applyAlignment="1">
      <alignment horizontal="right" vertical="center" wrapText="1"/>
    </xf>
    <xf numFmtId="3" fontId="18" fillId="31" borderId="10" xfId="0" applyNumberFormat="1" applyFont="1" applyFill="1" applyBorder="1" applyAlignment="1">
      <alignment vertical="center" wrapText="1"/>
    </xf>
    <xf numFmtId="3" fontId="18" fillId="31" borderId="10" xfId="0" applyNumberFormat="1" applyFont="1" applyFill="1" applyBorder="1" applyAlignment="1">
      <alignment horizontal="right" wrapText="1"/>
    </xf>
    <xf numFmtId="0" fontId="18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wrapText="1"/>
    </xf>
    <xf numFmtId="0" fontId="0" fillId="35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3" fontId="18" fillId="31" borderId="10" xfId="0" applyNumberFormat="1" applyFont="1" applyFill="1" applyBorder="1" applyAlignment="1">
      <alignment horizontal="center" vertical="center" wrapText="1"/>
    </xf>
    <xf numFmtId="3" fontId="18" fillId="31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horizontal="right" wrapText="1"/>
    </xf>
    <xf numFmtId="0" fontId="18" fillId="35" borderId="0" xfId="0" applyFont="1" applyFill="1" applyAlignment="1">
      <alignment vertical="center"/>
    </xf>
    <xf numFmtId="0" fontId="0" fillId="35" borderId="10" xfId="0" applyNumberFormat="1" applyFont="1" applyFill="1" applyBorder="1" applyAlignment="1">
      <alignment horizontal="right" vertical="center" wrapText="1"/>
    </xf>
    <xf numFmtId="0" fontId="18" fillId="31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19\Reparati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ial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F119"/>
  <sheetViews>
    <sheetView tabSelected="1" zoomScalePageLayoutView="0" workbookViewId="0" topLeftCell="A1">
      <pane xSplit="3" ySplit="5" topLeftCell="D6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79" sqref="K79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6.7109375" style="3" customWidth="1"/>
    <col min="4" max="4" width="11.8515625" style="103" customWidth="1"/>
    <col min="5" max="16384" width="9.140625" style="5" customWidth="1"/>
  </cols>
  <sheetData>
    <row r="1" ht="12.75">
      <c r="D1" s="4" t="s">
        <v>0</v>
      </c>
    </row>
    <row r="2" spans="1:4" ht="12.75" customHeight="1">
      <c r="A2" s="6" t="s">
        <v>1</v>
      </c>
      <c r="B2" s="7" t="s">
        <v>2</v>
      </c>
      <c r="C2" s="8" t="s">
        <v>3</v>
      </c>
      <c r="D2" s="8" t="s">
        <v>4</v>
      </c>
    </row>
    <row r="3" spans="1:4" ht="12.75" customHeight="1">
      <c r="A3" s="9"/>
      <c r="B3" s="10"/>
      <c r="C3" s="11"/>
      <c r="D3" s="11"/>
    </row>
    <row r="4" spans="1:240" s="12" customFormat="1" ht="39" customHeight="1">
      <c r="A4" s="9"/>
      <c r="B4" s="10"/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s="12" customFormat="1" ht="12.75">
      <c r="A5" s="13">
        <v>0</v>
      </c>
      <c r="B5" s="14" t="s">
        <v>5</v>
      </c>
      <c r="C5" s="14" t="s">
        <v>6</v>
      </c>
      <c r="D5" s="14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4" ht="12.75">
      <c r="A6" s="15"/>
      <c r="B6" s="16"/>
      <c r="C6" s="17" t="s">
        <v>8</v>
      </c>
      <c r="D6" s="18">
        <f>D7+D23+D28+D31+D34+D48+D67+D43+D21+D117</f>
        <v>6540000</v>
      </c>
    </row>
    <row r="7" spans="1:4" ht="12.75">
      <c r="A7" s="19"/>
      <c r="B7" s="20"/>
      <c r="C7" s="21" t="s">
        <v>9</v>
      </c>
      <c r="D7" s="22">
        <f>D8+D16</f>
        <v>2125000</v>
      </c>
    </row>
    <row r="8" spans="1:6" ht="12.75">
      <c r="A8" s="23"/>
      <c r="B8" s="24"/>
      <c r="C8" s="25" t="s">
        <v>10</v>
      </c>
      <c r="D8" s="26">
        <f>SUM(D9:D15)</f>
        <v>1935000</v>
      </c>
      <c r="F8" s="27"/>
    </row>
    <row r="9" spans="1:240" s="32" customFormat="1" ht="12.75">
      <c r="A9" s="28">
        <v>1</v>
      </c>
      <c r="B9" s="29">
        <v>51</v>
      </c>
      <c r="C9" s="30" t="s">
        <v>11</v>
      </c>
      <c r="D9" s="31">
        <v>76000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</row>
    <row r="10" spans="1:240" s="32" customFormat="1" ht="38.25">
      <c r="A10" s="28">
        <v>2</v>
      </c>
      <c r="B10" s="29">
        <v>51</v>
      </c>
      <c r="C10" s="33" t="s">
        <v>12</v>
      </c>
      <c r="D10" s="34">
        <v>202000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</row>
    <row r="11" spans="1:240" s="32" customFormat="1" ht="25.5">
      <c r="A11" s="28">
        <v>3</v>
      </c>
      <c r="B11" s="29">
        <v>51</v>
      </c>
      <c r="C11" s="33" t="s">
        <v>13</v>
      </c>
      <c r="D11" s="34">
        <v>141000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</row>
    <row r="12" spans="1:240" s="32" customFormat="1" ht="25.5">
      <c r="A12" s="28">
        <v>4</v>
      </c>
      <c r="B12" s="29">
        <v>51</v>
      </c>
      <c r="C12" s="35" t="s">
        <v>14</v>
      </c>
      <c r="D12" s="34">
        <v>180000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</row>
    <row r="13" spans="1:240" s="32" customFormat="1" ht="38.25">
      <c r="A13" s="28">
        <v>5</v>
      </c>
      <c r="B13" s="29">
        <v>51</v>
      </c>
      <c r="C13" s="36" t="s">
        <v>15</v>
      </c>
      <c r="D13" s="34">
        <v>93000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  <row r="14" spans="1:240" s="32" customFormat="1" ht="42" customHeight="1">
      <c r="A14" s="28">
        <v>6</v>
      </c>
      <c r="B14" s="29">
        <v>51</v>
      </c>
      <c r="C14" s="37" t="s">
        <v>16</v>
      </c>
      <c r="D14" s="34">
        <v>1143000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</row>
    <row r="15" spans="1:240" s="32" customFormat="1" ht="12.75">
      <c r="A15" s="28">
        <v>7</v>
      </c>
      <c r="B15" s="29">
        <v>51</v>
      </c>
      <c r="C15" s="38" t="s">
        <v>17</v>
      </c>
      <c r="D15" s="34">
        <v>100000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</row>
    <row r="16" spans="1:240" s="32" customFormat="1" ht="12.75">
      <c r="A16" s="39"/>
      <c r="B16" s="40"/>
      <c r="C16" s="39" t="s">
        <v>18</v>
      </c>
      <c r="D16" s="41">
        <f>SUM(D17:D20)</f>
        <v>190000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</row>
    <row r="17" spans="1:240" s="32" customFormat="1" ht="38.25">
      <c r="A17" s="28">
        <v>1</v>
      </c>
      <c r="B17" s="29">
        <v>60</v>
      </c>
      <c r="C17" s="42" t="s">
        <v>19</v>
      </c>
      <c r="D17" s="34">
        <v>65000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</row>
    <row r="18" spans="1:240" s="32" customFormat="1" ht="38.25">
      <c r="A18" s="28">
        <v>2</v>
      </c>
      <c r="B18" s="29">
        <v>60</v>
      </c>
      <c r="C18" s="42" t="s">
        <v>20</v>
      </c>
      <c r="D18" s="34">
        <v>5000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</row>
    <row r="19" spans="1:240" s="32" customFormat="1" ht="25.5">
      <c r="A19" s="28">
        <v>3</v>
      </c>
      <c r="B19" s="29">
        <v>60</v>
      </c>
      <c r="C19" s="43" t="s">
        <v>21</v>
      </c>
      <c r="D19" s="34">
        <v>100000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</row>
    <row r="20" spans="1:240" s="32" customFormat="1" ht="12.75">
      <c r="A20" s="28">
        <v>4</v>
      </c>
      <c r="B20" s="29">
        <v>60</v>
      </c>
      <c r="C20" s="44" t="s">
        <v>22</v>
      </c>
      <c r="D20" s="45">
        <v>20000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</row>
    <row r="21" spans="1:240" s="32" customFormat="1" ht="12.75">
      <c r="A21" s="46"/>
      <c r="B21" s="46"/>
      <c r="C21" s="47" t="s">
        <v>23</v>
      </c>
      <c r="D21" s="48">
        <f>D22</f>
        <v>30000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</row>
    <row r="22" spans="1:240" s="32" customFormat="1" ht="12.75">
      <c r="A22" s="49">
        <v>1</v>
      </c>
      <c r="B22" s="50">
        <v>54</v>
      </c>
      <c r="C22" s="51" t="s">
        <v>24</v>
      </c>
      <c r="D22" s="45">
        <v>30000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</row>
    <row r="23" spans="1:4" ht="12.75">
      <c r="A23" s="52"/>
      <c r="B23" s="40"/>
      <c r="C23" s="39" t="s">
        <v>25</v>
      </c>
      <c r="D23" s="41">
        <f>SUM(D24:D27)</f>
        <v>50000</v>
      </c>
    </row>
    <row r="24" spans="1:4" ht="25.5">
      <c r="A24" s="53">
        <v>1</v>
      </c>
      <c r="B24" s="54">
        <v>65</v>
      </c>
      <c r="C24" s="55" t="s">
        <v>26</v>
      </c>
      <c r="D24" s="56">
        <v>25000</v>
      </c>
    </row>
    <row r="25" spans="1:4" ht="12.75">
      <c r="A25" s="53">
        <v>2</v>
      </c>
      <c r="B25" s="54">
        <v>65</v>
      </c>
      <c r="C25" s="55" t="s">
        <v>27</v>
      </c>
      <c r="D25" s="56">
        <v>9000</v>
      </c>
    </row>
    <row r="26" spans="1:4" ht="12.75">
      <c r="A26" s="53">
        <v>3</v>
      </c>
      <c r="B26" s="54">
        <v>65</v>
      </c>
      <c r="C26" s="55" t="s">
        <v>28</v>
      </c>
      <c r="D26" s="56">
        <v>13000</v>
      </c>
    </row>
    <row r="27" spans="1:4" ht="12.75">
      <c r="A27" s="53">
        <v>4</v>
      </c>
      <c r="B27" s="54">
        <v>65</v>
      </c>
      <c r="C27" s="55" t="s">
        <v>29</v>
      </c>
      <c r="D27" s="56">
        <v>3000</v>
      </c>
    </row>
    <row r="28" spans="1:4" ht="12.75">
      <c r="A28" s="52"/>
      <c r="B28" s="40"/>
      <c r="C28" s="39" t="s">
        <v>30</v>
      </c>
      <c r="D28" s="41">
        <f>SUM(D29:D30)</f>
        <v>50000</v>
      </c>
    </row>
    <row r="29" spans="1:4" ht="25.5">
      <c r="A29" s="53">
        <v>1</v>
      </c>
      <c r="B29" s="54">
        <v>65</v>
      </c>
      <c r="C29" s="55" t="s">
        <v>31</v>
      </c>
      <c r="D29" s="56">
        <v>30000</v>
      </c>
    </row>
    <row r="30" spans="1:4" ht="25.5">
      <c r="A30" s="53">
        <v>2</v>
      </c>
      <c r="B30" s="54">
        <v>65</v>
      </c>
      <c r="C30" s="55" t="s">
        <v>32</v>
      </c>
      <c r="D30" s="56">
        <v>20000</v>
      </c>
    </row>
    <row r="31" spans="1:4" ht="25.5">
      <c r="A31" s="52"/>
      <c r="B31" s="40"/>
      <c r="C31" s="39" t="s">
        <v>33</v>
      </c>
      <c r="D31" s="41">
        <f>SUM(D32:D33)</f>
        <v>80000</v>
      </c>
    </row>
    <row r="32" spans="1:4" ht="12.75">
      <c r="A32" s="53">
        <v>1</v>
      </c>
      <c r="B32" s="57">
        <v>65</v>
      </c>
      <c r="C32" s="58" t="s">
        <v>34</v>
      </c>
      <c r="D32" s="59">
        <v>60000</v>
      </c>
    </row>
    <row r="33" spans="1:4" ht="12.75">
      <c r="A33" s="53">
        <v>2</v>
      </c>
      <c r="B33" s="57">
        <v>65</v>
      </c>
      <c r="C33" s="58" t="s">
        <v>17</v>
      </c>
      <c r="D33" s="59">
        <v>20000</v>
      </c>
    </row>
    <row r="34" spans="1:4" ht="12.75">
      <c r="A34" s="60"/>
      <c r="B34" s="61"/>
      <c r="C34" s="39" t="s">
        <v>35</v>
      </c>
      <c r="D34" s="41">
        <f>SUM(D35:D42)</f>
        <v>2100000</v>
      </c>
    </row>
    <row r="35" spans="1:4" ht="12.75">
      <c r="A35" s="62">
        <v>1</v>
      </c>
      <c r="B35" s="63">
        <v>66</v>
      </c>
      <c r="C35" s="55" t="s">
        <v>36</v>
      </c>
      <c r="D35" s="64">
        <v>430000</v>
      </c>
    </row>
    <row r="36" spans="1:4" ht="12.75">
      <c r="A36" s="62">
        <v>2</v>
      </c>
      <c r="B36" s="63">
        <v>66</v>
      </c>
      <c r="C36" s="55" t="s">
        <v>37</v>
      </c>
      <c r="D36" s="64">
        <v>200000</v>
      </c>
    </row>
    <row r="37" spans="1:4" ht="12.75">
      <c r="A37" s="62">
        <v>3</v>
      </c>
      <c r="B37" s="63">
        <v>66</v>
      </c>
      <c r="C37" s="55" t="s">
        <v>38</v>
      </c>
      <c r="D37" s="64">
        <v>190000</v>
      </c>
    </row>
    <row r="38" spans="1:4" ht="12.75">
      <c r="A38" s="62">
        <v>4</v>
      </c>
      <c r="B38" s="63">
        <v>66</v>
      </c>
      <c r="C38" s="55" t="s">
        <v>39</v>
      </c>
      <c r="D38" s="64">
        <v>90000</v>
      </c>
    </row>
    <row r="39" spans="1:4" ht="12.75">
      <c r="A39" s="62">
        <v>5</v>
      </c>
      <c r="B39" s="63">
        <v>66</v>
      </c>
      <c r="C39" s="55" t="s">
        <v>40</v>
      </c>
      <c r="D39" s="64">
        <v>290000</v>
      </c>
    </row>
    <row r="40" spans="1:4" ht="25.5">
      <c r="A40" s="62">
        <v>6</v>
      </c>
      <c r="B40" s="63">
        <v>66</v>
      </c>
      <c r="C40" s="55" t="s">
        <v>41</v>
      </c>
      <c r="D40" s="64">
        <v>400000</v>
      </c>
    </row>
    <row r="41" spans="1:4" ht="25.5">
      <c r="A41" s="62">
        <v>7</v>
      </c>
      <c r="B41" s="63">
        <v>66</v>
      </c>
      <c r="C41" s="55" t="s">
        <v>42</v>
      </c>
      <c r="D41" s="64">
        <v>400000</v>
      </c>
    </row>
    <row r="42" spans="1:4" ht="12.75">
      <c r="A42" s="62">
        <v>8</v>
      </c>
      <c r="B42" s="63">
        <v>66</v>
      </c>
      <c r="C42" s="55" t="s">
        <v>43</v>
      </c>
      <c r="D42" s="64">
        <v>100000</v>
      </c>
    </row>
    <row r="43" spans="1:4" ht="25.5">
      <c r="A43" s="65"/>
      <c r="B43" s="65"/>
      <c r="C43" s="39" t="s">
        <v>44</v>
      </c>
      <c r="D43" s="41">
        <f>SUM(D44:D47)</f>
        <v>620000</v>
      </c>
    </row>
    <row r="44" spans="1:4" ht="12.75">
      <c r="A44" s="62">
        <v>1</v>
      </c>
      <c r="B44" s="63">
        <v>66</v>
      </c>
      <c r="C44" s="55" t="s">
        <v>45</v>
      </c>
      <c r="D44" s="56">
        <v>150000</v>
      </c>
    </row>
    <row r="45" spans="1:4" ht="12.75">
      <c r="A45" s="62">
        <v>2</v>
      </c>
      <c r="B45" s="63">
        <v>66</v>
      </c>
      <c r="C45" s="55" t="s">
        <v>46</v>
      </c>
      <c r="D45" s="56">
        <v>104000</v>
      </c>
    </row>
    <row r="46" spans="1:4" ht="12.75">
      <c r="A46" s="62">
        <v>3</v>
      </c>
      <c r="B46" s="63">
        <v>66</v>
      </c>
      <c r="C46" s="55" t="s">
        <v>47</v>
      </c>
      <c r="D46" s="56">
        <v>30000</v>
      </c>
    </row>
    <row r="47" spans="1:4" ht="25.5">
      <c r="A47" s="62">
        <v>4</v>
      </c>
      <c r="B47" s="63">
        <v>66</v>
      </c>
      <c r="C47" s="55" t="s">
        <v>48</v>
      </c>
      <c r="D47" s="56">
        <v>336000</v>
      </c>
    </row>
    <row r="48" spans="1:4" ht="12.75">
      <c r="A48" s="66"/>
      <c r="B48" s="65"/>
      <c r="C48" s="67" t="s">
        <v>49</v>
      </c>
      <c r="D48" s="68">
        <f>D49+D60+D62+D65</f>
        <v>540000</v>
      </c>
    </row>
    <row r="49" spans="1:4" ht="12.75">
      <c r="A49" s="66"/>
      <c r="B49" s="65">
        <v>67</v>
      </c>
      <c r="C49" s="67" t="s">
        <v>50</v>
      </c>
      <c r="D49" s="68">
        <f>SUM(D50:D59)</f>
        <v>400000</v>
      </c>
    </row>
    <row r="50" spans="1:4" ht="25.5">
      <c r="A50" s="69">
        <v>1</v>
      </c>
      <c r="B50" s="70">
        <v>67</v>
      </c>
      <c r="C50" s="55" t="s">
        <v>51</v>
      </c>
      <c r="D50" s="71">
        <v>30000</v>
      </c>
    </row>
    <row r="51" spans="1:4" ht="12.75">
      <c r="A51" s="69">
        <v>2</v>
      </c>
      <c r="B51" s="70">
        <v>67</v>
      </c>
      <c r="C51" s="55" t="s">
        <v>52</v>
      </c>
      <c r="D51" s="71">
        <v>15000</v>
      </c>
    </row>
    <row r="52" spans="1:4" ht="12.75">
      <c r="A52" s="69">
        <v>3</v>
      </c>
      <c r="B52" s="70">
        <v>67</v>
      </c>
      <c r="C52" s="55" t="s">
        <v>53</v>
      </c>
      <c r="D52" s="71">
        <v>3000</v>
      </c>
    </row>
    <row r="53" spans="1:4" ht="12.75">
      <c r="A53" s="69">
        <v>4</v>
      </c>
      <c r="B53" s="70">
        <v>67</v>
      </c>
      <c r="C53" s="55" t="s">
        <v>54</v>
      </c>
      <c r="D53" s="71">
        <v>30000</v>
      </c>
    </row>
    <row r="54" spans="1:4" ht="12.75">
      <c r="A54" s="69">
        <v>5</v>
      </c>
      <c r="B54" s="70">
        <v>67</v>
      </c>
      <c r="C54" s="55" t="s">
        <v>55</v>
      </c>
      <c r="D54" s="71">
        <v>15000</v>
      </c>
    </row>
    <row r="55" spans="1:4" ht="25.5">
      <c r="A55" s="69">
        <v>6</v>
      </c>
      <c r="B55" s="70">
        <v>67</v>
      </c>
      <c r="C55" s="55" t="s">
        <v>56</v>
      </c>
      <c r="D55" s="71">
        <v>50000</v>
      </c>
    </row>
    <row r="56" spans="1:4" ht="12.75">
      <c r="A56" s="69">
        <v>7</v>
      </c>
      <c r="B56" s="70">
        <v>67</v>
      </c>
      <c r="C56" s="55" t="s">
        <v>57</v>
      </c>
      <c r="D56" s="71">
        <v>10000</v>
      </c>
    </row>
    <row r="57" spans="1:4" ht="12.75">
      <c r="A57" s="69">
        <v>8</v>
      </c>
      <c r="B57" s="70">
        <v>67</v>
      </c>
      <c r="C57" s="55" t="s">
        <v>58</v>
      </c>
      <c r="D57" s="71">
        <v>167000</v>
      </c>
    </row>
    <row r="58" spans="1:4" ht="12.75">
      <c r="A58" s="69">
        <v>9</v>
      </c>
      <c r="B58" s="70">
        <v>67</v>
      </c>
      <c r="C58" s="55" t="s">
        <v>59</v>
      </c>
      <c r="D58" s="71">
        <v>30000</v>
      </c>
    </row>
    <row r="59" spans="1:4" ht="12.75">
      <c r="A59" s="69">
        <v>10</v>
      </c>
      <c r="B59" s="70">
        <v>67</v>
      </c>
      <c r="C59" s="55" t="s">
        <v>60</v>
      </c>
      <c r="D59" s="71">
        <v>50000</v>
      </c>
    </row>
    <row r="60" spans="1:240" s="72" customFormat="1" ht="12.75">
      <c r="A60" s="67"/>
      <c r="B60" s="65"/>
      <c r="C60" s="67" t="s">
        <v>61</v>
      </c>
      <c r="D60" s="68">
        <f>D61</f>
        <v>20000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</row>
    <row r="61" spans="1:240" s="72" customFormat="1" ht="12.75">
      <c r="A61" s="73">
        <v>1</v>
      </c>
      <c r="B61" s="74">
        <v>67</v>
      </c>
      <c r="C61" s="55" t="s">
        <v>62</v>
      </c>
      <c r="D61" s="56">
        <v>20000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</row>
    <row r="62" spans="1:240" s="72" customFormat="1" ht="12.75">
      <c r="A62" s="67"/>
      <c r="B62" s="65"/>
      <c r="C62" s="67" t="s">
        <v>63</v>
      </c>
      <c r="D62" s="68">
        <f>SUM(D63:D64)</f>
        <v>20000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</row>
    <row r="63" spans="1:240" s="72" customFormat="1" ht="12.75">
      <c r="A63" s="73">
        <v>1</v>
      </c>
      <c r="B63" s="74">
        <v>67</v>
      </c>
      <c r="C63" s="55" t="s">
        <v>64</v>
      </c>
      <c r="D63" s="56">
        <v>10000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</row>
    <row r="64" spans="1:240" s="72" customFormat="1" ht="12.75">
      <c r="A64" s="73">
        <v>2</v>
      </c>
      <c r="B64" s="74">
        <v>67</v>
      </c>
      <c r="C64" s="55" t="s">
        <v>65</v>
      </c>
      <c r="D64" s="56">
        <v>10000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</row>
    <row r="65" spans="1:240" s="72" customFormat="1" ht="12.75">
      <c r="A65" s="67"/>
      <c r="B65" s="65"/>
      <c r="C65" s="67" t="s">
        <v>66</v>
      </c>
      <c r="D65" s="68">
        <f>SUM(D66:D66)</f>
        <v>100000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</row>
    <row r="66" spans="1:240" s="72" customFormat="1" ht="12.75">
      <c r="A66" s="73">
        <v>1</v>
      </c>
      <c r="B66" s="74">
        <v>67</v>
      </c>
      <c r="C66" s="55" t="s">
        <v>67</v>
      </c>
      <c r="D66" s="75">
        <v>100000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</row>
    <row r="67" spans="1:4" ht="12.75">
      <c r="A67" s="76"/>
      <c r="B67" s="76"/>
      <c r="C67" s="76" t="s">
        <v>68</v>
      </c>
      <c r="D67" s="77">
        <f>D70+D74+D79+D84+D86+D90+D92+D94+D97+D100+D103+D108+D110+D113+D76+D115+D88+D68</f>
        <v>700000</v>
      </c>
    </row>
    <row r="68" spans="1:4" ht="12.75">
      <c r="A68" s="78"/>
      <c r="B68" s="78" t="s">
        <v>69</v>
      </c>
      <c r="C68" s="79" t="s">
        <v>70</v>
      </c>
      <c r="D68" s="80">
        <f>D69</f>
        <v>10000</v>
      </c>
    </row>
    <row r="69" spans="1:4" ht="12.75">
      <c r="A69" s="81">
        <v>1</v>
      </c>
      <c r="B69" s="82">
        <v>68</v>
      </c>
      <c r="C69" s="83" t="s">
        <v>71</v>
      </c>
      <c r="D69" s="84">
        <v>10000</v>
      </c>
    </row>
    <row r="70" spans="1:4" s="88" customFormat="1" ht="12.75">
      <c r="A70" s="85"/>
      <c r="B70" s="78" t="s">
        <v>72</v>
      </c>
      <c r="C70" s="86" t="s">
        <v>73</v>
      </c>
      <c r="D70" s="87">
        <f>SUM(D71:D73)</f>
        <v>110000</v>
      </c>
    </row>
    <row r="71" spans="1:4" ht="12.75">
      <c r="A71" s="89">
        <v>2</v>
      </c>
      <c r="B71" s="82">
        <v>68</v>
      </c>
      <c r="C71" s="90" t="s">
        <v>74</v>
      </c>
      <c r="D71" s="56">
        <v>45000</v>
      </c>
    </row>
    <row r="72" spans="1:4" ht="12.75">
      <c r="A72" s="91">
        <v>3</v>
      </c>
      <c r="B72" s="82">
        <v>68</v>
      </c>
      <c r="C72" s="90" t="s">
        <v>75</v>
      </c>
      <c r="D72" s="56">
        <v>25000</v>
      </c>
    </row>
    <row r="73" spans="1:240" s="72" customFormat="1" ht="12.75">
      <c r="A73" s="89">
        <v>4</v>
      </c>
      <c r="B73" s="82">
        <v>68</v>
      </c>
      <c r="C73" s="90" t="s">
        <v>76</v>
      </c>
      <c r="D73" s="56">
        <v>40000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</row>
    <row r="74" spans="1:4" ht="12.75">
      <c r="A74" s="85"/>
      <c r="B74" s="78" t="s">
        <v>77</v>
      </c>
      <c r="C74" s="86" t="s">
        <v>78</v>
      </c>
      <c r="D74" s="87">
        <f>SUM(D75:D75)</f>
        <v>17000</v>
      </c>
    </row>
    <row r="75" spans="1:4" ht="12.75">
      <c r="A75" s="91">
        <v>5</v>
      </c>
      <c r="B75" s="82">
        <v>68</v>
      </c>
      <c r="C75" s="92" t="s">
        <v>79</v>
      </c>
      <c r="D75" s="56">
        <v>17000</v>
      </c>
    </row>
    <row r="76" spans="1:4" ht="12.75">
      <c r="A76" s="86"/>
      <c r="B76" s="93" t="s">
        <v>80</v>
      </c>
      <c r="C76" s="86" t="s">
        <v>81</v>
      </c>
      <c r="D76" s="94">
        <f>SUM(D77:D78)</f>
        <v>24000</v>
      </c>
    </row>
    <row r="77" spans="1:4" ht="12.75">
      <c r="A77" s="91">
        <v>6</v>
      </c>
      <c r="B77" s="82">
        <v>68</v>
      </c>
      <c r="C77" s="90" t="s">
        <v>82</v>
      </c>
      <c r="D77" s="56">
        <v>20000</v>
      </c>
    </row>
    <row r="78" spans="1:4" ht="12.75">
      <c r="A78" s="91">
        <v>7</v>
      </c>
      <c r="B78" s="82">
        <v>68</v>
      </c>
      <c r="C78" s="90" t="s">
        <v>83</v>
      </c>
      <c r="D78" s="56">
        <v>4000</v>
      </c>
    </row>
    <row r="79" spans="1:4" s="88" customFormat="1" ht="12.75">
      <c r="A79" s="85"/>
      <c r="B79" s="78" t="s">
        <v>84</v>
      </c>
      <c r="C79" s="86" t="s">
        <v>85</v>
      </c>
      <c r="D79" s="87">
        <f>SUM(D80:D83)</f>
        <v>29000</v>
      </c>
    </row>
    <row r="80" spans="1:4" s="88" customFormat="1" ht="12.75">
      <c r="A80" s="55">
        <v>8</v>
      </c>
      <c r="B80" s="82">
        <v>68</v>
      </c>
      <c r="C80" s="90" t="s">
        <v>86</v>
      </c>
      <c r="D80" s="56">
        <v>20000</v>
      </c>
    </row>
    <row r="81" spans="1:4" s="88" customFormat="1" ht="12.75">
      <c r="A81" s="55">
        <v>9</v>
      </c>
      <c r="B81" s="82">
        <v>68</v>
      </c>
      <c r="C81" s="90" t="s">
        <v>87</v>
      </c>
      <c r="D81" s="56">
        <v>2000</v>
      </c>
    </row>
    <row r="82" spans="1:4" s="88" customFormat="1" ht="12.75">
      <c r="A82" s="55">
        <v>10</v>
      </c>
      <c r="B82" s="82">
        <v>68</v>
      </c>
      <c r="C82" s="92" t="s">
        <v>88</v>
      </c>
      <c r="D82" s="56">
        <v>5000</v>
      </c>
    </row>
    <row r="83" spans="1:4" s="88" customFormat="1" ht="12.75">
      <c r="A83" s="55">
        <v>11</v>
      </c>
      <c r="B83" s="82">
        <v>68</v>
      </c>
      <c r="C83" s="90" t="s">
        <v>89</v>
      </c>
      <c r="D83" s="56">
        <v>2000</v>
      </c>
    </row>
    <row r="84" spans="1:4" s="88" customFormat="1" ht="12.75">
      <c r="A84" s="85"/>
      <c r="B84" s="78" t="s">
        <v>90</v>
      </c>
      <c r="C84" s="86" t="s">
        <v>91</v>
      </c>
      <c r="D84" s="87">
        <f>D85</f>
        <v>20000</v>
      </c>
    </row>
    <row r="85" spans="1:4" ht="25.5">
      <c r="A85" s="95">
        <v>12</v>
      </c>
      <c r="B85" s="82">
        <v>68</v>
      </c>
      <c r="C85" s="90" t="s">
        <v>92</v>
      </c>
      <c r="D85" s="56">
        <v>20000</v>
      </c>
    </row>
    <row r="86" spans="1:4" ht="12.75">
      <c r="A86" s="85"/>
      <c r="B86" s="78" t="s">
        <v>93</v>
      </c>
      <c r="C86" s="86" t="s">
        <v>94</v>
      </c>
      <c r="D86" s="87">
        <f>SUM(D87:D87)</f>
        <v>10000</v>
      </c>
    </row>
    <row r="87" spans="1:4" ht="12.75">
      <c r="A87" s="91">
        <v>13</v>
      </c>
      <c r="B87" s="82">
        <v>68</v>
      </c>
      <c r="C87" s="90" t="s">
        <v>95</v>
      </c>
      <c r="D87" s="56">
        <v>10000</v>
      </c>
    </row>
    <row r="88" spans="1:4" ht="12.75">
      <c r="A88" s="86"/>
      <c r="B88" s="86"/>
      <c r="C88" s="86" t="s">
        <v>96</v>
      </c>
      <c r="D88" s="86">
        <f>D89</f>
        <v>5000</v>
      </c>
    </row>
    <row r="89" spans="1:4" ht="12.75">
      <c r="A89" s="91">
        <v>14</v>
      </c>
      <c r="B89" s="82">
        <v>68</v>
      </c>
      <c r="C89" s="90" t="s">
        <v>97</v>
      </c>
      <c r="D89" s="56">
        <v>5000</v>
      </c>
    </row>
    <row r="90" spans="1:4" s="88" customFormat="1" ht="12.75">
      <c r="A90" s="85"/>
      <c r="B90" s="78" t="s">
        <v>98</v>
      </c>
      <c r="C90" s="86" t="s">
        <v>99</v>
      </c>
      <c r="D90" s="87">
        <f>SUM(D91:D91)</f>
        <v>2000</v>
      </c>
    </row>
    <row r="91" spans="1:4" ht="12.75">
      <c r="A91" s="91">
        <v>15</v>
      </c>
      <c r="B91" s="82">
        <v>68</v>
      </c>
      <c r="C91" s="90" t="s">
        <v>100</v>
      </c>
      <c r="D91" s="56">
        <v>2000</v>
      </c>
    </row>
    <row r="92" spans="1:240" s="96" customFormat="1" ht="12.75">
      <c r="A92" s="85"/>
      <c r="B92" s="78" t="s">
        <v>101</v>
      </c>
      <c r="C92" s="86" t="s">
        <v>102</v>
      </c>
      <c r="D92" s="87">
        <f>SUM(D93:D93)</f>
        <v>50000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</row>
    <row r="93" spans="1:4" ht="12.75">
      <c r="A93" s="91">
        <v>16</v>
      </c>
      <c r="B93" s="82">
        <v>68</v>
      </c>
      <c r="C93" s="90" t="s">
        <v>103</v>
      </c>
      <c r="D93" s="56">
        <v>50000</v>
      </c>
    </row>
    <row r="94" spans="1:4" s="88" customFormat="1" ht="12.75">
      <c r="A94" s="85"/>
      <c r="B94" s="78" t="s">
        <v>104</v>
      </c>
      <c r="C94" s="86" t="s">
        <v>105</v>
      </c>
      <c r="D94" s="87">
        <f>SUM(D95:D96)</f>
        <v>50000</v>
      </c>
    </row>
    <row r="95" spans="1:4" ht="12.75">
      <c r="A95" s="91">
        <v>17</v>
      </c>
      <c r="B95" s="82">
        <v>68</v>
      </c>
      <c r="C95" s="90" t="s">
        <v>106</v>
      </c>
      <c r="D95" s="56">
        <v>5000</v>
      </c>
    </row>
    <row r="96" spans="1:4" ht="12.75">
      <c r="A96" s="97">
        <v>18</v>
      </c>
      <c r="B96" s="82">
        <v>68</v>
      </c>
      <c r="C96" s="90" t="s">
        <v>107</v>
      </c>
      <c r="D96" s="56">
        <v>45000</v>
      </c>
    </row>
    <row r="97" spans="1:4" ht="12.75">
      <c r="A97" s="85"/>
      <c r="B97" s="78" t="s">
        <v>108</v>
      </c>
      <c r="C97" s="86" t="s">
        <v>109</v>
      </c>
      <c r="D97" s="87">
        <f>SUM(D98:D99)</f>
        <v>38000</v>
      </c>
    </row>
    <row r="98" spans="1:4" ht="12.75">
      <c r="A98" s="97">
        <v>19</v>
      </c>
      <c r="B98" s="82">
        <v>68</v>
      </c>
      <c r="C98" s="90" t="s">
        <v>110</v>
      </c>
      <c r="D98" s="56">
        <v>10000</v>
      </c>
    </row>
    <row r="99" spans="1:4" ht="12.75">
      <c r="A99" s="97">
        <v>20</v>
      </c>
      <c r="B99" s="82">
        <v>68</v>
      </c>
      <c r="C99" s="90" t="s">
        <v>111</v>
      </c>
      <c r="D99" s="56">
        <v>28000</v>
      </c>
    </row>
    <row r="100" spans="1:4" s="88" customFormat="1" ht="12.75">
      <c r="A100" s="98"/>
      <c r="B100" s="78" t="s">
        <v>112</v>
      </c>
      <c r="C100" s="86" t="s">
        <v>113</v>
      </c>
      <c r="D100" s="87">
        <f>SUM(D101:D102)</f>
        <v>20000</v>
      </c>
    </row>
    <row r="101" spans="1:4" s="88" customFormat="1" ht="12.75">
      <c r="A101" s="97">
        <v>21</v>
      </c>
      <c r="B101" s="82">
        <v>68</v>
      </c>
      <c r="C101" s="90" t="s">
        <v>114</v>
      </c>
      <c r="D101" s="56">
        <v>10000</v>
      </c>
    </row>
    <row r="102" spans="1:4" s="88" customFormat="1" ht="12.75">
      <c r="A102" s="97">
        <v>22</v>
      </c>
      <c r="B102" s="82">
        <v>68</v>
      </c>
      <c r="C102" s="90" t="s">
        <v>115</v>
      </c>
      <c r="D102" s="56">
        <v>10000</v>
      </c>
    </row>
    <row r="103" spans="1:4" s="88" customFormat="1" ht="12.75">
      <c r="A103" s="85"/>
      <c r="B103" s="78" t="s">
        <v>116</v>
      </c>
      <c r="C103" s="86" t="s">
        <v>117</v>
      </c>
      <c r="D103" s="87">
        <f>SUM(D104:D107)</f>
        <v>18000</v>
      </c>
    </row>
    <row r="104" spans="1:7" ht="12.75">
      <c r="A104" s="97">
        <v>23</v>
      </c>
      <c r="B104" s="82">
        <v>68</v>
      </c>
      <c r="C104" s="90" t="s">
        <v>118</v>
      </c>
      <c r="D104" s="56">
        <v>7000</v>
      </c>
      <c r="G104" s="99"/>
    </row>
    <row r="105" spans="1:4" ht="12.75">
      <c r="A105" s="97">
        <v>24</v>
      </c>
      <c r="B105" s="82">
        <v>68</v>
      </c>
      <c r="C105" s="90" t="s">
        <v>119</v>
      </c>
      <c r="D105" s="56">
        <v>4000</v>
      </c>
    </row>
    <row r="106" spans="1:4" ht="12.75">
      <c r="A106" s="97">
        <v>25</v>
      </c>
      <c r="B106" s="82">
        <v>68</v>
      </c>
      <c r="C106" s="90" t="s">
        <v>120</v>
      </c>
      <c r="D106" s="56">
        <v>3000</v>
      </c>
    </row>
    <row r="107" spans="1:4" ht="12.75">
      <c r="A107" s="97">
        <v>26</v>
      </c>
      <c r="B107" s="82">
        <v>68</v>
      </c>
      <c r="C107" s="90" t="s">
        <v>121</v>
      </c>
      <c r="D107" s="56">
        <v>4000</v>
      </c>
    </row>
    <row r="108" spans="1:4" s="88" customFormat="1" ht="12.75">
      <c r="A108" s="85"/>
      <c r="B108" s="78" t="s">
        <v>122</v>
      </c>
      <c r="C108" s="86" t="s">
        <v>123</v>
      </c>
      <c r="D108" s="87">
        <f>SUM(D109:D109)</f>
        <v>45000</v>
      </c>
    </row>
    <row r="109" spans="1:4" ht="12.75">
      <c r="A109" s="97">
        <v>27</v>
      </c>
      <c r="B109" s="82">
        <v>68</v>
      </c>
      <c r="C109" s="90" t="s">
        <v>124</v>
      </c>
      <c r="D109" s="56">
        <v>45000</v>
      </c>
    </row>
    <row r="110" spans="1:4" s="88" customFormat="1" ht="12.75">
      <c r="A110" s="85"/>
      <c r="B110" s="78" t="s">
        <v>125</v>
      </c>
      <c r="C110" s="86" t="s">
        <v>126</v>
      </c>
      <c r="D110" s="87">
        <f>SUM(D111:D112)</f>
        <v>94000</v>
      </c>
    </row>
    <row r="111" spans="1:4" ht="12.75">
      <c r="A111" s="97">
        <v>28</v>
      </c>
      <c r="B111" s="82">
        <v>68</v>
      </c>
      <c r="C111" s="90" t="s">
        <v>127</v>
      </c>
      <c r="D111" s="56">
        <v>90000</v>
      </c>
    </row>
    <row r="112" spans="1:4" ht="12.75">
      <c r="A112" s="97">
        <v>29</v>
      </c>
      <c r="B112" s="82">
        <v>68</v>
      </c>
      <c r="C112" s="90" t="s">
        <v>128</v>
      </c>
      <c r="D112" s="56">
        <v>4000</v>
      </c>
    </row>
    <row r="113" spans="1:4" s="88" customFormat="1" ht="12" customHeight="1">
      <c r="A113" s="85"/>
      <c r="B113" s="78" t="s">
        <v>129</v>
      </c>
      <c r="C113" s="86" t="s">
        <v>130</v>
      </c>
      <c r="D113" s="87">
        <f>SUM(D114:D114)</f>
        <v>100000</v>
      </c>
    </row>
    <row r="114" spans="1:4" ht="12" customHeight="1">
      <c r="A114" s="91">
        <v>30</v>
      </c>
      <c r="B114" s="82">
        <v>68</v>
      </c>
      <c r="C114" s="100" t="s">
        <v>131</v>
      </c>
      <c r="D114" s="84">
        <v>100000</v>
      </c>
    </row>
    <row r="115" spans="1:4" ht="12.75">
      <c r="A115" s="86"/>
      <c r="B115" s="93" t="s">
        <v>132</v>
      </c>
      <c r="C115" s="86" t="s">
        <v>133</v>
      </c>
      <c r="D115" s="86">
        <f>D116</f>
        <v>58000</v>
      </c>
    </row>
    <row r="116" spans="1:4" ht="12.75">
      <c r="A116" s="101">
        <v>31</v>
      </c>
      <c r="B116" s="54">
        <v>68</v>
      </c>
      <c r="C116" s="102" t="s">
        <v>134</v>
      </c>
      <c r="D116" s="84">
        <v>58000</v>
      </c>
    </row>
    <row r="117" spans="1:240" s="72" customFormat="1" ht="12.75">
      <c r="A117" s="67"/>
      <c r="B117" s="65"/>
      <c r="C117" s="67" t="s">
        <v>135</v>
      </c>
      <c r="D117" s="68">
        <f>SUM(D118:D119)</f>
        <v>245000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</row>
    <row r="118" spans="1:4" ht="12.75">
      <c r="A118" s="101">
        <v>1</v>
      </c>
      <c r="B118" s="54">
        <v>84</v>
      </c>
      <c r="C118" s="90" t="s">
        <v>136</v>
      </c>
      <c r="D118" s="84">
        <v>215000</v>
      </c>
    </row>
    <row r="119" spans="1:4" ht="12.75">
      <c r="A119" s="101">
        <v>2</v>
      </c>
      <c r="B119" s="54">
        <v>84</v>
      </c>
      <c r="C119" s="90" t="s">
        <v>137</v>
      </c>
      <c r="D119" s="84">
        <v>30000</v>
      </c>
    </row>
  </sheetData>
  <sheetProtection/>
  <autoFilter ref="A4:D114"/>
  <mergeCells count="4">
    <mergeCell ref="A2:A4"/>
    <mergeCell ref="B2:B4"/>
    <mergeCell ref="C2:C4"/>
    <mergeCell ref="D2:D4"/>
  </mergeCells>
  <printOptions horizontalCentered="1"/>
  <pageMargins left="0.2362204724409449" right="0.2362204724409449" top="1.062992125984252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2019
&amp;RAnexa nr. 8 la HCJM nr.____/_______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2019-04-15T09:57:59Z</dcterms:created>
  <dcterms:modified xsi:type="dcterms:W3CDTF">2019-04-15T09:58:39Z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