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'multi'!$A$3:$M$21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<sst xmlns="http://schemas.openxmlformats.org/spreadsheetml/2006/main" count="45" uniqueCount="33">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</sst>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tabSelected="1" view="pageLayout" workbookViewId="0" topLeftCell="A17">
      <selection activeCell="I23" sqref="I23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30.28125" style="0" customWidth="1"/>
    <col min="4" max="4" width="16.140625" style="0" customWidth="1"/>
    <col min="5" max="5" width="14.7109375" style="0" customWidth="1"/>
    <col min="6" max="6" width="14.28125" style="13" customWidth="1"/>
    <col min="7" max="7" width="11.140625" style="13" customWidth="1"/>
    <col min="8" max="8" width="14.28125" style="13" customWidth="1"/>
    <col min="9" max="9" width="14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</cols>
  <sheetData>
    <row r="1" ht="12.75">
      <c r="M1" s="5" t="s">
        <v>21</v>
      </c>
    </row>
    <row r="2" spans="1:13" ht="96" customHeight="1">
      <c r="A2" s="20" t="s">
        <v>0</v>
      </c>
      <c r="B2" s="21" t="s">
        <v>1</v>
      </c>
      <c r="C2" s="20" t="s">
        <v>2</v>
      </c>
      <c r="D2" s="20" t="s">
        <v>3</v>
      </c>
      <c r="E2" s="20" t="s">
        <v>25</v>
      </c>
      <c r="F2" s="15">
        <v>2020</v>
      </c>
      <c r="G2" s="15" t="s">
        <v>30</v>
      </c>
      <c r="H2" s="15" t="s">
        <v>31</v>
      </c>
      <c r="I2" s="17">
        <v>2021</v>
      </c>
      <c r="J2" s="17">
        <v>2022</v>
      </c>
      <c r="K2" s="17">
        <v>2023</v>
      </c>
      <c r="L2" s="17">
        <v>2024</v>
      </c>
      <c r="M2" s="17">
        <v>2025</v>
      </c>
    </row>
    <row r="3" spans="1:13" ht="18" customHeight="1">
      <c r="A3" s="20"/>
      <c r="B3" s="21"/>
      <c r="C3" s="20"/>
      <c r="D3" s="20"/>
      <c r="E3" s="20"/>
      <c r="F3" s="16"/>
      <c r="G3" s="18"/>
      <c r="H3" s="18"/>
      <c r="I3" s="17"/>
      <c r="J3" s="17" t="s">
        <v>20</v>
      </c>
      <c r="K3" s="17"/>
      <c r="L3" s="17" t="s">
        <v>20</v>
      </c>
      <c r="M3" s="17"/>
    </row>
    <row r="4" spans="1:13" s="10" customFormat="1" ht="66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/>
      <c r="H4" s="9">
        <f>F4+G4</f>
        <v>1219000</v>
      </c>
      <c r="I4" s="9">
        <v>1705196</v>
      </c>
      <c r="J4" s="9"/>
      <c r="K4" s="9"/>
      <c r="L4" s="9"/>
      <c r="M4" s="9"/>
    </row>
    <row r="5" spans="1:13" s="10" customFormat="1" ht="33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>
        <f aca="true" t="shared" si="0" ref="H5:H20">F5+G5</f>
        <v>1949000</v>
      </c>
      <c r="I5" s="9"/>
      <c r="J5" s="9"/>
      <c r="K5" s="9"/>
      <c r="L5" s="9"/>
      <c r="M5" s="9"/>
    </row>
    <row r="6" spans="1:13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/>
      <c r="H6" s="9">
        <f t="shared" si="0"/>
        <v>9077000</v>
      </c>
      <c r="I6" s="9">
        <v>753550.7588122671</v>
      </c>
      <c r="J6" s="9"/>
      <c r="K6" s="9"/>
      <c r="L6" s="9"/>
      <c r="M6" s="9">
        <v>13685</v>
      </c>
    </row>
    <row r="7" spans="1:13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/>
      <c r="H7" s="9">
        <f t="shared" si="0"/>
        <v>4464000</v>
      </c>
      <c r="I7" s="9">
        <v>114877.99999999999</v>
      </c>
      <c r="J7" s="9">
        <v>1141970</v>
      </c>
      <c r="K7" s="9"/>
      <c r="L7" s="9"/>
      <c r="M7" s="9"/>
    </row>
    <row r="8" spans="1:13" s="11" customFormat="1" ht="115.5">
      <c r="A8" s="6">
        <v>5</v>
      </c>
      <c r="B8" s="6">
        <v>68</v>
      </c>
      <c r="C8" s="7" t="s">
        <v>14</v>
      </c>
      <c r="D8" s="8" t="s">
        <v>13</v>
      </c>
      <c r="E8" s="9">
        <v>40782328.03999999</v>
      </c>
      <c r="F8" s="9">
        <v>1044000</v>
      </c>
      <c r="G8" s="9"/>
      <c r="H8" s="9">
        <f t="shared" si="0"/>
        <v>1044000</v>
      </c>
      <c r="I8" s="9">
        <v>1349000</v>
      </c>
      <c r="J8" s="9">
        <v>1749999.9999999998</v>
      </c>
      <c r="K8" s="9">
        <v>2100000</v>
      </c>
      <c r="L8" s="9">
        <v>46093.99999999999</v>
      </c>
      <c r="M8" s="9"/>
    </row>
    <row r="9" spans="1:13" s="11" customFormat="1" ht="115.5">
      <c r="A9" s="6">
        <v>6</v>
      </c>
      <c r="B9" s="6">
        <v>68</v>
      </c>
      <c r="C9" s="7" t="s">
        <v>16</v>
      </c>
      <c r="D9" s="8" t="s">
        <v>17</v>
      </c>
      <c r="E9" s="9">
        <v>1137175</v>
      </c>
      <c r="F9" s="9">
        <v>431000</v>
      </c>
      <c r="G9" s="9"/>
      <c r="H9" s="9">
        <f t="shared" si="0"/>
        <v>431000</v>
      </c>
      <c r="I9" s="9">
        <v>303999.9999999999</v>
      </c>
      <c r="J9" s="9">
        <v>305000</v>
      </c>
      <c r="K9" s="9">
        <v>70583</v>
      </c>
      <c r="L9" s="9"/>
      <c r="M9" s="9"/>
    </row>
    <row r="10" spans="1:13" s="11" customFormat="1" ht="66">
      <c r="A10" s="6">
        <v>7</v>
      </c>
      <c r="B10" s="6">
        <v>70</v>
      </c>
      <c r="C10" s="7" t="s">
        <v>9</v>
      </c>
      <c r="D10" s="8" t="s">
        <v>6</v>
      </c>
      <c r="E10" s="9">
        <v>1730141</v>
      </c>
      <c r="F10" s="9">
        <v>708000</v>
      </c>
      <c r="G10" s="9"/>
      <c r="H10" s="9">
        <f t="shared" si="0"/>
        <v>708000</v>
      </c>
      <c r="I10" s="9"/>
      <c r="J10" s="9"/>
      <c r="K10" s="9"/>
      <c r="L10" s="9"/>
      <c r="M10" s="9"/>
    </row>
    <row r="11" spans="1:13" s="11" customFormat="1" ht="132">
      <c r="A11" s="6">
        <v>8</v>
      </c>
      <c r="B11" s="6">
        <v>70</v>
      </c>
      <c r="C11" s="7" t="s">
        <v>28</v>
      </c>
      <c r="D11" s="8" t="s">
        <v>6</v>
      </c>
      <c r="E11" s="9">
        <v>140375</v>
      </c>
      <c r="F11" s="9">
        <v>43000</v>
      </c>
      <c r="G11" s="9"/>
      <c r="H11" s="9">
        <f t="shared" si="0"/>
        <v>43000</v>
      </c>
      <c r="I11" s="9">
        <v>28055</v>
      </c>
      <c r="J11" s="9">
        <v>7019</v>
      </c>
      <c r="K11" s="9">
        <v>49132</v>
      </c>
      <c r="L11" s="9"/>
      <c r="M11" s="9">
        <f>14038-869</f>
        <v>13169</v>
      </c>
    </row>
    <row r="12" spans="1:13" s="11" customFormat="1" ht="82.5">
      <c r="A12" s="6">
        <v>9</v>
      </c>
      <c r="B12" s="6">
        <v>84</v>
      </c>
      <c r="C12" s="7" t="s">
        <v>10</v>
      </c>
      <c r="D12" s="8" t="s">
        <v>4</v>
      </c>
      <c r="E12" s="9">
        <v>141984791.59</v>
      </c>
      <c r="F12" s="9">
        <v>104222000</v>
      </c>
      <c r="G12" s="9"/>
      <c r="H12" s="9">
        <f t="shared" si="0"/>
        <v>104222000</v>
      </c>
      <c r="I12" s="9">
        <v>37580657.879999995</v>
      </c>
      <c r="J12" s="9"/>
      <c r="K12" s="9"/>
      <c r="L12" s="9"/>
      <c r="M12" s="9"/>
    </row>
    <row r="13" spans="1:13" s="11" customFormat="1" ht="33">
      <c r="A13" s="6">
        <v>10</v>
      </c>
      <c r="B13" s="6">
        <v>84</v>
      </c>
      <c r="C13" s="7" t="s">
        <v>11</v>
      </c>
      <c r="D13" s="8" t="s">
        <v>12</v>
      </c>
      <c r="E13" s="9">
        <v>1322286.96</v>
      </c>
      <c r="F13" s="9">
        <v>600000</v>
      </c>
      <c r="G13" s="9"/>
      <c r="H13" s="9">
        <f t="shared" si="0"/>
        <v>600000</v>
      </c>
      <c r="I13" s="9">
        <v>615540.7</v>
      </c>
      <c r="J13" s="9"/>
      <c r="K13" s="9"/>
      <c r="L13" s="9"/>
      <c r="M13" s="9"/>
    </row>
    <row r="14" spans="1:13" s="11" customFormat="1" ht="82.5">
      <c r="A14" s="6">
        <v>11</v>
      </c>
      <c r="B14" s="6">
        <v>84</v>
      </c>
      <c r="C14" s="7" t="s">
        <v>18</v>
      </c>
      <c r="D14" s="8" t="s">
        <v>4</v>
      </c>
      <c r="E14" s="9">
        <f>8760122+390000</f>
        <v>9150122</v>
      </c>
      <c r="F14" s="9">
        <v>5390000</v>
      </c>
      <c r="G14" s="9"/>
      <c r="H14" s="9">
        <f t="shared" si="0"/>
        <v>5390000</v>
      </c>
      <c r="I14" s="9">
        <v>2000000</v>
      </c>
      <c r="J14" s="9"/>
      <c r="K14" s="9"/>
      <c r="L14" s="9"/>
      <c r="M14" s="9"/>
    </row>
    <row r="15" spans="1:13" s="11" customFormat="1" ht="82.5">
      <c r="A15" s="6">
        <v>12</v>
      </c>
      <c r="B15" s="6">
        <v>84</v>
      </c>
      <c r="C15" s="7" t="s">
        <v>19</v>
      </c>
      <c r="D15" s="8" t="s">
        <v>4</v>
      </c>
      <c r="E15" s="9">
        <v>12363231</v>
      </c>
      <c r="F15" s="9">
        <v>5000000</v>
      </c>
      <c r="G15" s="9"/>
      <c r="H15" s="9">
        <f t="shared" si="0"/>
        <v>5000000</v>
      </c>
      <c r="I15" s="9">
        <v>4000000</v>
      </c>
      <c r="J15" s="9"/>
      <c r="K15" s="9"/>
      <c r="L15" s="9"/>
      <c r="M15" s="9"/>
    </row>
    <row r="16" spans="1:13" s="11" customFormat="1" ht="49.5">
      <c r="A16" s="6">
        <v>13</v>
      </c>
      <c r="B16" s="6">
        <v>84</v>
      </c>
      <c r="C16" s="7" t="s">
        <v>26</v>
      </c>
      <c r="D16" s="8" t="s">
        <v>4</v>
      </c>
      <c r="E16" s="9">
        <v>350000</v>
      </c>
      <c r="F16" s="9">
        <v>50000</v>
      </c>
      <c r="G16" s="9"/>
      <c r="H16" s="9">
        <f t="shared" si="0"/>
        <v>50000</v>
      </c>
      <c r="I16" s="9">
        <v>300000</v>
      </c>
      <c r="J16" s="9"/>
      <c r="K16" s="9"/>
      <c r="L16" s="9"/>
      <c r="M16" s="9"/>
    </row>
    <row r="17" spans="1:13" s="11" customFormat="1" ht="82.5">
      <c r="A17" s="6">
        <v>14</v>
      </c>
      <c r="B17" s="6">
        <v>84</v>
      </c>
      <c r="C17" s="7" t="s">
        <v>27</v>
      </c>
      <c r="D17" s="8" t="s">
        <v>4</v>
      </c>
      <c r="E17" s="9">
        <v>16747704</v>
      </c>
      <c r="F17" s="9">
        <v>1500000</v>
      </c>
      <c r="G17" s="9"/>
      <c r="H17" s="9">
        <f t="shared" si="0"/>
        <v>1500000</v>
      </c>
      <c r="I17" s="9">
        <v>5200000</v>
      </c>
      <c r="J17" s="9">
        <v>4800950</v>
      </c>
      <c r="K17" s="9"/>
      <c r="L17" s="9"/>
      <c r="M17" s="9"/>
    </row>
    <row r="18" spans="1:13" s="11" customFormat="1" ht="49.5">
      <c r="A18" s="6">
        <v>15</v>
      </c>
      <c r="B18" s="6">
        <v>84</v>
      </c>
      <c r="C18" s="7" t="s">
        <v>22</v>
      </c>
      <c r="D18" s="8" t="s">
        <v>23</v>
      </c>
      <c r="E18" s="9">
        <v>11210000</v>
      </c>
      <c r="F18" s="9">
        <v>4000000</v>
      </c>
      <c r="G18" s="9"/>
      <c r="H18" s="9">
        <f t="shared" si="0"/>
        <v>4000000</v>
      </c>
      <c r="I18" s="9">
        <v>7210000</v>
      </c>
      <c r="J18" s="9"/>
      <c r="K18" s="9"/>
      <c r="L18" s="9"/>
      <c r="M18" s="9"/>
    </row>
    <row r="19" spans="1:13" s="11" customFormat="1" ht="82.5">
      <c r="A19" s="6">
        <v>16</v>
      </c>
      <c r="B19" s="6">
        <v>84</v>
      </c>
      <c r="C19" s="7" t="s">
        <v>29</v>
      </c>
      <c r="D19" s="8" t="s">
        <v>4</v>
      </c>
      <c r="E19" s="9">
        <v>3580000</v>
      </c>
      <c r="F19" s="9">
        <v>2423000</v>
      </c>
      <c r="G19" s="9"/>
      <c r="H19" s="9">
        <f t="shared" si="0"/>
        <v>2423000</v>
      </c>
      <c r="I19" s="9">
        <v>1157000</v>
      </c>
      <c r="J19" s="9"/>
      <c r="K19" s="9"/>
      <c r="L19" s="9"/>
      <c r="M19" s="9"/>
    </row>
    <row r="20" spans="1:13" s="11" customFormat="1" ht="49.5">
      <c r="A20" s="6">
        <v>17</v>
      </c>
      <c r="B20" s="6">
        <v>84</v>
      </c>
      <c r="C20" s="7" t="s">
        <v>32</v>
      </c>
      <c r="D20" s="8" t="s">
        <v>4</v>
      </c>
      <c r="E20" s="9">
        <v>14484118.38</v>
      </c>
      <c r="F20" s="9">
        <v>11197000</v>
      </c>
      <c r="G20" s="9"/>
      <c r="H20" s="9">
        <f t="shared" si="0"/>
        <v>11197000</v>
      </c>
      <c r="I20" s="9">
        <v>3200000</v>
      </c>
      <c r="J20" s="9"/>
      <c r="K20" s="9"/>
      <c r="L20" s="9"/>
      <c r="M20" s="9"/>
    </row>
    <row r="21" spans="1:13" s="4" customFormat="1" ht="16.5">
      <c r="A21" s="2"/>
      <c r="B21" s="2"/>
      <c r="C21" s="19" t="s">
        <v>7</v>
      </c>
      <c r="D21" s="19"/>
      <c r="E21" s="3">
        <f>SUM(E4:E20)</f>
        <v>331446983.08881223</v>
      </c>
      <c r="F21" s="3">
        <f aca="true" t="shared" si="1" ref="F21:M21">SUM(F4:F20)</f>
        <v>153317000</v>
      </c>
      <c r="G21" s="3">
        <f t="shared" si="1"/>
        <v>0</v>
      </c>
      <c r="H21" s="3">
        <f t="shared" si="1"/>
        <v>153317000</v>
      </c>
      <c r="I21" s="3">
        <f t="shared" si="1"/>
        <v>65517878.33881226</v>
      </c>
      <c r="J21" s="3">
        <f t="shared" si="1"/>
        <v>8004939</v>
      </c>
      <c r="K21" s="3">
        <f t="shared" si="1"/>
        <v>2219715</v>
      </c>
      <c r="L21" s="3">
        <f t="shared" si="1"/>
        <v>46093.99999999999</v>
      </c>
      <c r="M21" s="3">
        <f t="shared" si="1"/>
        <v>26854</v>
      </c>
    </row>
    <row r="22" ht="17.25" customHeight="1"/>
    <row r="23" spans="5:13" ht="12.75">
      <c r="E23" s="1"/>
      <c r="F23" s="1"/>
      <c r="G23" s="1"/>
      <c r="H23" s="1"/>
      <c r="I23" s="1"/>
      <c r="J23" s="1"/>
      <c r="K23" s="1"/>
      <c r="L23" s="1"/>
      <c r="M23" s="1"/>
    </row>
    <row r="24" spans="5:13" ht="12.75">
      <c r="E24" s="1"/>
      <c r="F24" s="14"/>
      <c r="G24" s="14"/>
      <c r="H24" s="14"/>
      <c r="I24" s="1"/>
      <c r="J24" s="1"/>
      <c r="K24" s="1"/>
      <c r="L24" s="1"/>
      <c r="M24" s="1"/>
    </row>
    <row r="25" spans="3:13" ht="12.75">
      <c r="C25" s="12"/>
      <c r="E25" s="1"/>
      <c r="F25" s="14"/>
      <c r="G25" s="14"/>
      <c r="H25" s="14"/>
      <c r="I25" s="1"/>
      <c r="J25" s="1"/>
      <c r="K25" s="1"/>
      <c r="L25" s="1"/>
      <c r="M25" s="1"/>
    </row>
    <row r="26" spans="6:13" ht="12.75">
      <c r="F26" s="14"/>
      <c r="G26" s="14"/>
      <c r="H26" s="14"/>
      <c r="I26" s="1"/>
      <c r="J26" s="1"/>
      <c r="K26" s="1"/>
      <c r="L26" s="1"/>
      <c r="M26" s="1"/>
    </row>
    <row r="27" spans="5:9" ht="12.75">
      <c r="E27" s="1"/>
      <c r="I27" s="1"/>
    </row>
    <row r="28" spans="5:13" ht="12.75">
      <c r="E28" s="1"/>
      <c r="F28" s="14"/>
      <c r="G28" s="14"/>
      <c r="H28" s="14"/>
      <c r="I28" s="1"/>
      <c r="J28" s="1"/>
      <c r="K28" s="1"/>
      <c r="L28" s="1"/>
      <c r="M28" s="1"/>
    </row>
  </sheetData>
  <sheetProtection/>
  <autoFilter ref="A3:M21"/>
  <mergeCells count="14">
    <mergeCell ref="C21:D21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3" right="0.15748031496063" top="1.18110236220472" bottom="0.354330708661417" header="0.354330708661417" footer="0.15748031496063"/>
  <pageSetup horizontalDpi="300" verticalDpi="3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10/c la HCJM nr.80/2020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2020-05-18T05:41:04Z</cp:lastPrinted>
  <dcterms:created xsi:type="dcterms:W3CDTF">2015-06-11T12:42:20Z</dcterms:created>
  <dcterms:modified xsi:type="dcterms:W3CDTF">2020-05-29T07:42:24Z</dcterms:modified>
  <cp:category/>
  <cp:version/>
  <cp:contentType/>
  <cp:contentStatus/>
</cp:coreProperties>
</file>