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'multi'!$A$3:$M$22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<sst xmlns="http://schemas.openxmlformats.org/spreadsheetml/2006/main" count="47" uniqueCount="35">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</sst>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tabSelected="1" view="pageLayout" workbookViewId="0" topLeftCell="O1">
      <selection activeCell="T1" sqref="T1:AE16384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3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  <col min="25" max="25" width="13.00390625" style="0" customWidth="1"/>
  </cols>
  <sheetData>
    <row r="1" ht="12.75">
      <c r="M1" s="5" t="s">
        <v>21</v>
      </c>
    </row>
    <row r="2" spans="1:13" ht="96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25</v>
      </c>
      <c r="F2" s="19">
        <v>2020</v>
      </c>
      <c r="G2" s="19" t="s">
        <v>30</v>
      </c>
      <c r="H2" s="19" t="s">
        <v>31</v>
      </c>
      <c r="I2" s="21">
        <v>2021</v>
      </c>
      <c r="J2" s="21">
        <v>2022</v>
      </c>
      <c r="K2" s="21">
        <v>2023</v>
      </c>
      <c r="L2" s="21">
        <v>2024</v>
      </c>
      <c r="M2" s="21">
        <v>2025</v>
      </c>
    </row>
    <row r="3" spans="1:13" ht="18" customHeight="1">
      <c r="A3" s="17"/>
      <c r="B3" s="18"/>
      <c r="C3" s="17"/>
      <c r="D3" s="17"/>
      <c r="E3" s="17"/>
      <c r="F3" s="20"/>
      <c r="G3" s="22"/>
      <c r="H3" s="22"/>
      <c r="I3" s="21"/>
      <c r="J3" s="21" t="s">
        <v>20</v>
      </c>
      <c r="K3" s="21"/>
      <c r="L3" s="21" t="s">
        <v>20</v>
      </c>
      <c r="M3" s="21"/>
    </row>
    <row r="4" spans="1:31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  <c r="Y4" s="15"/>
      <c r="Z4" s="15"/>
      <c r="AA4" s="15"/>
      <c r="AB4" s="15"/>
      <c r="AC4" s="15"/>
      <c r="AD4" s="15"/>
      <c r="AE4" s="15"/>
    </row>
    <row r="5" spans="1:31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21">F5+G5</f>
        <v>1949000</v>
      </c>
      <c r="I5" s="9"/>
      <c r="J5" s="9"/>
      <c r="K5" s="9"/>
      <c r="L5" s="9"/>
      <c r="M5" s="9"/>
      <c r="Y5" s="15"/>
      <c r="Z5" s="15"/>
      <c r="AA5" s="15"/>
      <c r="AB5" s="15"/>
      <c r="AC5" s="15"/>
      <c r="AD5" s="15"/>
      <c r="AE5" s="15"/>
    </row>
    <row r="6" spans="1:31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  <c r="Y6" s="15"/>
      <c r="Z6" s="15"/>
      <c r="AA6" s="15"/>
      <c r="AB6" s="15"/>
      <c r="AC6" s="15"/>
      <c r="AD6" s="15"/>
      <c r="AE6" s="15"/>
    </row>
    <row r="7" spans="1:31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4324000</v>
      </c>
      <c r="G7" s="9"/>
      <c r="H7" s="9">
        <f t="shared" si="0"/>
        <v>4324000</v>
      </c>
      <c r="I7" s="9">
        <f>114878+140000</f>
        <v>254878</v>
      </c>
      <c r="J7" s="9">
        <v>1141970</v>
      </c>
      <c r="K7" s="9"/>
      <c r="L7" s="9"/>
      <c r="M7" s="9"/>
      <c r="X7" s="10"/>
      <c r="Y7" s="15"/>
      <c r="Z7" s="15"/>
      <c r="AA7" s="15"/>
      <c r="AB7" s="15"/>
      <c r="AC7" s="15"/>
      <c r="AD7" s="15"/>
      <c r="AE7" s="15"/>
    </row>
    <row r="8" spans="1:31" s="11" customFormat="1" ht="49.5">
      <c r="A8" s="6">
        <v>5</v>
      </c>
      <c r="B8" s="6">
        <v>67</v>
      </c>
      <c r="C8" s="7" t="s">
        <v>33</v>
      </c>
      <c r="D8" s="8" t="s">
        <v>34</v>
      </c>
      <c r="E8" s="9">
        <v>1755000</v>
      </c>
      <c r="F8" s="9">
        <v>255000</v>
      </c>
      <c r="G8" s="9"/>
      <c r="H8" s="9">
        <f t="shared" si="0"/>
        <v>255000</v>
      </c>
      <c r="I8" s="9">
        <v>1500000</v>
      </c>
      <c r="J8" s="9"/>
      <c r="K8" s="9"/>
      <c r="L8" s="9"/>
      <c r="M8" s="9"/>
      <c r="X8" s="10"/>
      <c r="Y8" s="15"/>
      <c r="Z8" s="15"/>
      <c r="AA8" s="15"/>
      <c r="AB8" s="15"/>
      <c r="AC8" s="15"/>
      <c r="AD8" s="15"/>
      <c r="AE8" s="15"/>
    </row>
    <row r="9" spans="1:31" s="11" customFormat="1" ht="115.5">
      <c r="A9" s="6">
        <v>6</v>
      </c>
      <c r="B9" s="6">
        <v>68</v>
      </c>
      <c r="C9" s="7" t="s">
        <v>14</v>
      </c>
      <c r="D9" s="8" t="s">
        <v>13</v>
      </c>
      <c r="E9" s="9">
        <v>40782328.03999999</v>
      </c>
      <c r="F9" s="9">
        <v>1044000</v>
      </c>
      <c r="G9" s="9"/>
      <c r="H9" s="9">
        <f t="shared" si="0"/>
        <v>1044000</v>
      </c>
      <c r="I9" s="9">
        <v>1349000</v>
      </c>
      <c r="J9" s="9">
        <v>1749999.9999999998</v>
      </c>
      <c r="K9" s="9">
        <v>2100000</v>
      </c>
      <c r="L9" s="9">
        <v>46093.99999999999</v>
      </c>
      <c r="M9" s="9"/>
      <c r="X9" s="10"/>
      <c r="Y9" s="15"/>
      <c r="Z9" s="15"/>
      <c r="AA9" s="15"/>
      <c r="AB9" s="15"/>
      <c r="AC9" s="15"/>
      <c r="AD9" s="15"/>
      <c r="AE9" s="15"/>
    </row>
    <row r="10" spans="1:31" s="11" customFormat="1" ht="115.5">
      <c r="A10" s="6">
        <v>7</v>
      </c>
      <c r="B10" s="6">
        <v>68</v>
      </c>
      <c r="C10" s="7" t="s">
        <v>16</v>
      </c>
      <c r="D10" s="8" t="s">
        <v>17</v>
      </c>
      <c r="E10" s="9">
        <v>1137175</v>
      </c>
      <c r="F10" s="9">
        <v>431000</v>
      </c>
      <c r="G10" s="9"/>
      <c r="H10" s="9">
        <f t="shared" si="0"/>
        <v>431000</v>
      </c>
      <c r="I10" s="9">
        <v>303999.9999999999</v>
      </c>
      <c r="J10" s="9">
        <v>305000</v>
      </c>
      <c r="K10" s="9">
        <v>70583</v>
      </c>
      <c r="L10" s="9"/>
      <c r="M10" s="9"/>
      <c r="X10" s="10"/>
      <c r="Y10" s="15"/>
      <c r="Z10" s="15"/>
      <c r="AA10" s="15"/>
      <c r="AB10" s="15"/>
      <c r="AC10" s="15"/>
      <c r="AD10" s="15"/>
      <c r="AE10" s="15"/>
    </row>
    <row r="11" spans="1:31" s="11" customFormat="1" ht="66">
      <c r="A11" s="6">
        <v>8</v>
      </c>
      <c r="B11" s="6">
        <v>70</v>
      </c>
      <c r="C11" s="7" t="s">
        <v>9</v>
      </c>
      <c r="D11" s="8" t="s">
        <v>6</v>
      </c>
      <c r="E11" s="9">
        <v>1730141</v>
      </c>
      <c r="F11" s="9">
        <v>708000</v>
      </c>
      <c r="G11" s="9"/>
      <c r="H11" s="9">
        <f t="shared" si="0"/>
        <v>708000</v>
      </c>
      <c r="I11" s="9"/>
      <c r="J11" s="9"/>
      <c r="K11" s="9"/>
      <c r="L11" s="9"/>
      <c r="M11" s="9"/>
      <c r="X11" s="10"/>
      <c r="Y11" s="15"/>
      <c r="Z11" s="15"/>
      <c r="AA11" s="15"/>
      <c r="AB11" s="15"/>
      <c r="AC11" s="15"/>
      <c r="AD11" s="15"/>
      <c r="AE11" s="15"/>
    </row>
    <row r="12" spans="1:31" s="11" customFormat="1" ht="132">
      <c r="A12" s="6">
        <v>9</v>
      </c>
      <c r="B12" s="6">
        <v>70</v>
      </c>
      <c r="C12" s="7" t="s">
        <v>28</v>
      </c>
      <c r="D12" s="8" t="s">
        <v>6</v>
      </c>
      <c r="E12" s="9">
        <v>140375</v>
      </c>
      <c r="F12" s="9">
        <v>43000</v>
      </c>
      <c r="G12" s="9"/>
      <c r="H12" s="9">
        <f t="shared" si="0"/>
        <v>43000</v>
      </c>
      <c r="I12" s="9">
        <v>28055</v>
      </c>
      <c r="J12" s="9">
        <v>7019</v>
      </c>
      <c r="K12" s="9">
        <v>49132</v>
      </c>
      <c r="L12" s="9"/>
      <c r="M12" s="9">
        <f>14038-869</f>
        <v>13169</v>
      </c>
      <c r="X12" s="10"/>
      <c r="Y12" s="15"/>
      <c r="Z12" s="15"/>
      <c r="AA12" s="15"/>
      <c r="AB12" s="15"/>
      <c r="AC12" s="15"/>
      <c r="AD12" s="15"/>
      <c r="AE12" s="15"/>
    </row>
    <row r="13" spans="1:31" s="11" customFormat="1" ht="82.5">
      <c r="A13" s="6">
        <v>10</v>
      </c>
      <c r="B13" s="6">
        <v>84</v>
      </c>
      <c r="C13" s="7" t="s">
        <v>10</v>
      </c>
      <c r="D13" s="8" t="s">
        <v>4</v>
      </c>
      <c r="E13" s="9">
        <v>141984791.59</v>
      </c>
      <c r="F13" s="9">
        <v>104222000</v>
      </c>
      <c r="G13" s="9"/>
      <c r="H13" s="9">
        <f t="shared" si="0"/>
        <v>104222000</v>
      </c>
      <c r="I13" s="9">
        <v>37580657.879999995</v>
      </c>
      <c r="J13" s="9"/>
      <c r="K13" s="9"/>
      <c r="L13" s="9"/>
      <c r="M13" s="9"/>
      <c r="X13" s="10"/>
      <c r="Y13" s="15"/>
      <c r="Z13" s="15"/>
      <c r="AA13" s="15"/>
      <c r="AB13" s="15"/>
      <c r="AC13" s="15"/>
      <c r="AD13" s="15"/>
      <c r="AE13" s="15"/>
    </row>
    <row r="14" spans="1:31" s="11" customFormat="1" ht="33">
      <c r="A14" s="6">
        <v>11</v>
      </c>
      <c r="B14" s="6">
        <v>84</v>
      </c>
      <c r="C14" s="7" t="s">
        <v>11</v>
      </c>
      <c r="D14" s="8" t="s">
        <v>12</v>
      </c>
      <c r="E14" s="9">
        <v>1322286.96</v>
      </c>
      <c r="F14" s="9">
        <v>600000</v>
      </c>
      <c r="G14" s="9"/>
      <c r="H14" s="9">
        <f t="shared" si="0"/>
        <v>600000</v>
      </c>
      <c r="I14" s="9">
        <v>615540.7</v>
      </c>
      <c r="J14" s="9"/>
      <c r="K14" s="9"/>
      <c r="L14" s="9"/>
      <c r="M14" s="9"/>
      <c r="X14" s="10"/>
      <c r="Y14" s="15"/>
      <c r="Z14" s="15"/>
      <c r="AA14" s="15"/>
      <c r="AB14" s="15"/>
      <c r="AC14" s="15"/>
      <c r="AD14" s="15"/>
      <c r="AE14" s="15"/>
    </row>
    <row r="15" spans="1:31" s="11" customFormat="1" ht="82.5">
      <c r="A15" s="6">
        <v>12</v>
      </c>
      <c r="B15" s="6">
        <v>84</v>
      </c>
      <c r="C15" s="7" t="s">
        <v>18</v>
      </c>
      <c r="D15" s="8" t="s">
        <v>4</v>
      </c>
      <c r="E15" s="9">
        <f>8760122+390000</f>
        <v>9150122</v>
      </c>
      <c r="F15" s="9">
        <v>5390000</v>
      </c>
      <c r="G15" s="9"/>
      <c r="H15" s="9">
        <f t="shared" si="0"/>
        <v>5390000</v>
      </c>
      <c r="I15" s="9">
        <v>2000000</v>
      </c>
      <c r="J15" s="9"/>
      <c r="K15" s="9"/>
      <c r="L15" s="9"/>
      <c r="M15" s="9"/>
      <c r="X15" s="10"/>
      <c r="Y15" s="15"/>
      <c r="Z15" s="15"/>
      <c r="AA15" s="15"/>
      <c r="AB15" s="15"/>
      <c r="AC15" s="15"/>
      <c r="AD15" s="15"/>
      <c r="AE15" s="15"/>
    </row>
    <row r="16" spans="1:31" s="11" customFormat="1" ht="82.5">
      <c r="A16" s="6">
        <v>13</v>
      </c>
      <c r="B16" s="6">
        <v>84</v>
      </c>
      <c r="C16" s="7" t="s">
        <v>19</v>
      </c>
      <c r="D16" s="8" t="s">
        <v>4</v>
      </c>
      <c r="E16" s="9">
        <v>12363231</v>
      </c>
      <c r="F16" s="9">
        <v>5000000</v>
      </c>
      <c r="G16" s="9"/>
      <c r="H16" s="9">
        <f t="shared" si="0"/>
        <v>5000000</v>
      </c>
      <c r="I16" s="9">
        <v>4000000</v>
      </c>
      <c r="J16" s="9"/>
      <c r="K16" s="9"/>
      <c r="L16" s="9"/>
      <c r="M16" s="9"/>
      <c r="X16" s="10"/>
      <c r="Y16" s="15"/>
      <c r="Z16" s="15"/>
      <c r="AA16" s="15"/>
      <c r="AB16" s="15"/>
      <c r="AC16" s="15"/>
      <c r="AD16" s="15"/>
      <c r="AE16" s="15"/>
    </row>
    <row r="17" spans="1:31" s="11" customFormat="1" ht="49.5">
      <c r="A17" s="6">
        <v>14</v>
      </c>
      <c r="B17" s="6">
        <v>84</v>
      </c>
      <c r="C17" s="7" t="s">
        <v>26</v>
      </c>
      <c r="D17" s="8" t="s">
        <v>4</v>
      </c>
      <c r="E17" s="9">
        <v>350000</v>
      </c>
      <c r="F17" s="9">
        <v>50000</v>
      </c>
      <c r="G17" s="9"/>
      <c r="H17" s="9">
        <f t="shared" si="0"/>
        <v>50000</v>
      </c>
      <c r="I17" s="9">
        <v>300000</v>
      </c>
      <c r="J17" s="9"/>
      <c r="K17" s="9"/>
      <c r="L17" s="9"/>
      <c r="M17" s="9"/>
      <c r="X17" s="10"/>
      <c r="Y17" s="15"/>
      <c r="Z17" s="15"/>
      <c r="AA17" s="15"/>
      <c r="AB17" s="15"/>
      <c r="AC17" s="15"/>
      <c r="AD17" s="15"/>
      <c r="AE17" s="15"/>
    </row>
    <row r="18" spans="1:31" s="11" customFormat="1" ht="82.5">
      <c r="A18" s="6">
        <v>15</v>
      </c>
      <c r="B18" s="6">
        <v>84</v>
      </c>
      <c r="C18" s="7" t="s">
        <v>27</v>
      </c>
      <c r="D18" s="8" t="s">
        <v>4</v>
      </c>
      <c r="E18" s="9">
        <v>16747704</v>
      </c>
      <c r="F18" s="9">
        <v>1500000</v>
      </c>
      <c r="G18" s="9"/>
      <c r="H18" s="9">
        <f t="shared" si="0"/>
        <v>1500000</v>
      </c>
      <c r="I18" s="9">
        <v>5200000</v>
      </c>
      <c r="J18" s="9">
        <v>4800950</v>
      </c>
      <c r="K18" s="9"/>
      <c r="L18" s="9"/>
      <c r="M18" s="9"/>
      <c r="X18" s="10"/>
      <c r="Y18" s="15"/>
      <c r="Z18" s="15"/>
      <c r="AA18" s="15"/>
      <c r="AB18" s="15"/>
      <c r="AC18" s="15"/>
      <c r="AD18" s="15"/>
      <c r="AE18" s="15"/>
    </row>
    <row r="19" spans="1:31" s="11" customFormat="1" ht="49.5">
      <c r="A19" s="6">
        <v>16</v>
      </c>
      <c r="B19" s="6">
        <v>84</v>
      </c>
      <c r="C19" s="7" t="s">
        <v>22</v>
      </c>
      <c r="D19" s="8" t="s">
        <v>23</v>
      </c>
      <c r="E19" s="9">
        <v>11210000</v>
      </c>
      <c r="F19" s="9">
        <v>4000000</v>
      </c>
      <c r="G19" s="9">
        <v>-3200000</v>
      </c>
      <c r="H19" s="9">
        <f t="shared" si="0"/>
        <v>800000</v>
      </c>
      <c r="I19" s="9">
        <f>7210000+3200000</f>
        <v>10410000</v>
      </c>
      <c r="J19" s="9"/>
      <c r="K19" s="9"/>
      <c r="L19" s="9"/>
      <c r="M19" s="9"/>
      <c r="X19" s="10"/>
      <c r="Y19" s="15"/>
      <c r="Z19" s="15"/>
      <c r="AA19" s="15"/>
      <c r="AB19" s="15"/>
      <c r="AC19" s="15"/>
      <c r="AD19" s="15"/>
      <c r="AE19" s="15"/>
    </row>
    <row r="20" spans="1:31" s="11" customFormat="1" ht="82.5">
      <c r="A20" s="6">
        <v>17</v>
      </c>
      <c r="B20" s="6">
        <v>84</v>
      </c>
      <c r="C20" s="7" t="s">
        <v>29</v>
      </c>
      <c r="D20" s="8" t="s">
        <v>4</v>
      </c>
      <c r="E20" s="9">
        <v>3580000</v>
      </c>
      <c r="F20" s="9">
        <v>2423000</v>
      </c>
      <c r="G20" s="9"/>
      <c r="H20" s="9">
        <f t="shared" si="0"/>
        <v>2423000</v>
      </c>
      <c r="I20" s="9">
        <v>1157000</v>
      </c>
      <c r="J20" s="9"/>
      <c r="K20" s="9"/>
      <c r="L20" s="9"/>
      <c r="M20" s="9"/>
      <c r="X20" s="10"/>
      <c r="Y20" s="15"/>
      <c r="Z20" s="15"/>
      <c r="AA20" s="15"/>
      <c r="AB20" s="15"/>
      <c r="AC20" s="15"/>
      <c r="AD20" s="15"/>
      <c r="AE20" s="15"/>
    </row>
    <row r="21" spans="1:31" s="11" customFormat="1" ht="49.5">
      <c r="A21" s="6">
        <v>18</v>
      </c>
      <c r="B21" s="6">
        <v>84</v>
      </c>
      <c r="C21" s="7" t="s">
        <v>32</v>
      </c>
      <c r="D21" s="8" t="s">
        <v>4</v>
      </c>
      <c r="E21" s="9">
        <v>14484118.38</v>
      </c>
      <c r="F21" s="9">
        <v>11197000</v>
      </c>
      <c r="G21" s="9"/>
      <c r="H21" s="9">
        <f t="shared" si="0"/>
        <v>11197000</v>
      </c>
      <c r="I21" s="9">
        <v>3200000</v>
      </c>
      <c r="J21" s="9"/>
      <c r="K21" s="9"/>
      <c r="L21" s="9"/>
      <c r="M21" s="9"/>
      <c r="X21" s="10"/>
      <c r="Y21" s="15"/>
      <c r="Z21" s="15"/>
      <c r="AA21" s="15"/>
      <c r="AB21" s="15"/>
      <c r="AC21" s="15"/>
      <c r="AD21" s="15"/>
      <c r="AE21" s="15"/>
    </row>
    <row r="22" spans="1:31" s="4" customFormat="1" ht="16.5">
      <c r="A22" s="2"/>
      <c r="B22" s="2"/>
      <c r="C22" s="16" t="s">
        <v>7</v>
      </c>
      <c r="D22" s="16"/>
      <c r="E22" s="3">
        <f>SUM(E4:E21)</f>
        <v>333201983.08881223</v>
      </c>
      <c r="F22" s="3">
        <f aca="true" t="shared" si="1" ref="F22:M22">SUM(F4:F21)</f>
        <v>153432000</v>
      </c>
      <c r="G22" s="3">
        <f t="shared" si="1"/>
        <v>-3200000</v>
      </c>
      <c r="H22" s="3">
        <f t="shared" si="1"/>
        <v>150232000</v>
      </c>
      <c r="I22" s="3">
        <f t="shared" si="1"/>
        <v>70357878.33881226</v>
      </c>
      <c r="J22" s="3">
        <f t="shared" si="1"/>
        <v>8004939</v>
      </c>
      <c r="K22" s="3">
        <f t="shared" si="1"/>
        <v>2219715</v>
      </c>
      <c r="L22" s="3">
        <f t="shared" si="1"/>
        <v>46093.99999999999</v>
      </c>
      <c r="M22" s="3">
        <f t="shared" si="1"/>
        <v>26854</v>
      </c>
      <c r="X22" s="10"/>
      <c r="Y22" s="15"/>
      <c r="Z22" s="15"/>
      <c r="AA22" s="15"/>
      <c r="AB22" s="15"/>
      <c r="AC22" s="15"/>
      <c r="AD22" s="15"/>
      <c r="AE22" s="15"/>
    </row>
    <row r="23" ht="17.25" customHeight="1"/>
    <row r="24" spans="5:13" ht="12.75">
      <c r="E24" s="1"/>
      <c r="F24" s="1"/>
      <c r="G24" s="1"/>
      <c r="H24" s="1"/>
      <c r="I24" s="1"/>
      <c r="J24" s="1"/>
      <c r="K24" s="1"/>
      <c r="L24" s="1"/>
      <c r="M24" s="1"/>
    </row>
    <row r="25" spans="5:13" ht="12.75">
      <c r="E25" s="1"/>
      <c r="F25" s="14"/>
      <c r="G25" s="14"/>
      <c r="H25" s="14"/>
      <c r="I25" s="1"/>
      <c r="J25" s="1"/>
      <c r="K25" s="1"/>
      <c r="L25" s="1"/>
      <c r="M25" s="1"/>
    </row>
    <row r="26" spans="3:13" ht="12.75">
      <c r="C26" s="12"/>
      <c r="E26" s="1"/>
      <c r="F26" s="14"/>
      <c r="G26" s="14"/>
      <c r="H26" s="14"/>
      <c r="I26" s="1"/>
      <c r="J26" s="1"/>
      <c r="K26" s="1"/>
      <c r="L26" s="1"/>
      <c r="M26" s="1"/>
    </row>
    <row r="27" spans="6:13" ht="12.75">
      <c r="F27" s="14"/>
      <c r="G27" s="14"/>
      <c r="H27" s="14"/>
      <c r="I27" s="1"/>
      <c r="J27" s="1"/>
      <c r="K27" s="1"/>
      <c r="L27" s="1"/>
      <c r="M27" s="1"/>
    </row>
    <row r="28" spans="5:9" ht="12.75">
      <c r="E28" s="1"/>
      <c r="I28" s="1"/>
    </row>
    <row r="29" spans="5:13" ht="12.75">
      <c r="E29" s="1"/>
      <c r="F29" s="14"/>
      <c r="G29" s="14"/>
      <c r="H29" s="14"/>
      <c r="I29" s="1"/>
      <c r="J29" s="1"/>
      <c r="K29" s="1"/>
      <c r="L29" s="1"/>
      <c r="M29" s="1"/>
    </row>
  </sheetData>
  <sheetProtection/>
  <autoFilter ref="A3:M22"/>
  <mergeCells count="14">
    <mergeCell ref="F2:F3"/>
    <mergeCell ref="L2:L3"/>
    <mergeCell ref="M2:M3"/>
    <mergeCell ref="J2:J3"/>
    <mergeCell ref="I2:I3"/>
    <mergeCell ref="K2:K3"/>
    <mergeCell ref="G2:G3"/>
    <mergeCell ref="H2:H3"/>
    <mergeCell ref="C22:D22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10/e la HCJM nr.147/2020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2020-09-22T12:13:39Z</cp:lastPrinted>
  <dcterms:created xsi:type="dcterms:W3CDTF">2015-06-11T12:42:20Z</dcterms:created>
  <dcterms:modified xsi:type="dcterms:W3CDTF">2020-09-30T11:59:13Z</dcterms:modified>
  <cp:category/>
  <cp:version/>
  <cp:contentType/>
  <cp:contentStatus/>
</cp:coreProperties>
</file>