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285" activeTab="0"/>
  </bookViews>
  <sheets>
    <sheet name="Anexa 8" sheetId="1" r:id="rId1"/>
  </sheets>
  <externalReferences>
    <externalReference r:id="rId4"/>
  </externalReferences>
  <definedNames>
    <definedName name="_xlnm._FilterDatabase" localSheetId="0" hidden="1">'Anexa 8'!$A$4:$C$67</definedName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<sst xmlns="http://schemas.openxmlformats.org/spreadsheetml/2006/main" count="69" uniqueCount="69">
  <si>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</si>
  <si>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</si>
  <si>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</si>
  <si>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</si>
  <si>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</si>
  <si>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</si>
  <si>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</si>
  <si>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</si>
  <si>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</si>
  <si>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</si>
  <si>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</si>
  <si>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</si>
  <si>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</si>
  <si>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</si>
  <si>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</si>
  <si>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</si>
  <si>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</si>
  <si>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</si>
  <si>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</si>
  <si>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</si>
  <si>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</si>
  <si>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</si>
  <si>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</si>
  <si>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</si>
  <si>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</si>
  <si>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</si>
  <si>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</si>
  <si>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</si>
  <si>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</si>
  <si>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</si>
  <si>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</si>
  <si>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</si>
  <si>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</si>
  <si>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</si>
  <si>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</si>
  <si>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</si>
  <si>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preventoriu TBC copii in vederea mutari clinici de boli infectioase II</t>
  </si>
  <si>
    <t>Lucrări de reparații clinicile psihiatrie I și II</t>
  </si>
  <si>
    <t>Lucrări de reparații sectia clinica medicina interna, sectia cardiologie, compartiment nefrologie și secția ATI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</si>
  <si>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</si>
  <si>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</si>
  <si>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</si>
  <si>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</si>
  <si>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</si>
  <si>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</si>
  <si>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</si>
  <si>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</si>
  <si>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</si>
  <si>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</si>
  <si>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</si>
  <si>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</si>
  <si>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</si>
  <si>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Reparații hol intrare mezanin, scări lemn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</si>
  <si>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</si>
  <si>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</si>
  <si>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</si>
  <si>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>Intreținere sisteme de curenți slabi, înocuiri componente defecte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</si>
  <si>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</si>
  <si>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</si>
  <si>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</si>
  <si>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Reparații spațiu expozițional etajul II-III  secția de artă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</si>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</sst>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6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20\Reparatii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in 19.12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Y67"/>
  <sheetViews>
    <sheetView tabSelected="1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4" sqref="H5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6.00390625" style="1" customWidth="1"/>
    <col min="5" max="16384" width="9.140625" style="5" customWidth="1"/>
  </cols>
  <sheetData>
    <row r="1" ht="12.75">
      <c r="D1" s="4" t="s">
        <v>0</v>
      </c>
    </row>
    <row r="2" spans="1:4" ht="12.75" customHeight="1">
      <c r="A2" s="6" t="s">
        <v>1</v>
      </c>
      <c r="B2" s="7" t="s">
        <v>2</v>
      </c>
      <c r="C2" s="8" t="s">
        <v>3</v>
      </c>
      <c r="D2" s="8" t="s">
        <v>4</v>
      </c>
    </row>
    <row r="3" spans="1:4" ht="12.75" customHeight="1">
      <c r="A3" s="9"/>
      <c r="B3" s="10"/>
      <c r="C3" s="11"/>
      <c r="D3" s="11"/>
    </row>
    <row r="4" spans="1:233" s="12" customFormat="1" ht="39" customHeight="1">
      <c r="A4" s="9"/>
      <c r="B4" s="10"/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12" customFormat="1" ht="12.75">
      <c r="A5" s="13">
        <v>0</v>
      </c>
      <c r="B5" s="14" t="s">
        <v>5</v>
      </c>
      <c r="C5" s="14" t="s">
        <v>6</v>
      </c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4" ht="12.75">
      <c r="A6" s="16"/>
      <c r="B6" s="17"/>
      <c r="C6" s="18" t="s">
        <v>7</v>
      </c>
      <c r="D6" s="19">
        <f>D7+D22+D26+D31+D34+D49+D45+D20</f>
        <v>8108000</v>
      </c>
    </row>
    <row r="7" spans="1:4" ht="12.75">
      <c r="A7" s="20"/>
      <c r="B7" s="21"/>
      <c r="C7" s="22" t="s">
        <v>8</v>
      </c>
      <c r="D7" s="23">
        <f>D8+D17</f>
        <v>3170000</v>
      </c>
    </row>
    <row r="8" spans="1:4" ht="12.75">
      <c r="A8" s="24"/>
      <c r="B8" s="25"/>
      <c r="C8" s="26" t="s">
        <v>9</v>
      </c>
      <c r="D8" s="27">
        <f>SUM(D9:D16)</f>
        <v>2971000</v>
      </c>
    </row>
    <row r="9" spans="1:233" s="32" customFormat="1" ht="38.25">
      <c r="A9" s="28">
        <v>1</v>
      </c>
      <c r="B9" s="29">
        <v>51</v>
      </c>
      <c r="C9" s="30" t="s">
        <v>10</v>
      </c>
      <c r="D9" s="31">
        <v>218000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pans="1:233" s="32" customFormat="1" ht="25.5">
      <c r="A10" s="28">
        <v>2</v>
      </c>
      <c r="B10" s="29">
        <v>51</v>
      </c>
      <c r="C10" s="30" t="s">
        <v>11</v>
      </c>
      <c r="D10" s="33">
        <f>1067000-150000</f>
        <v>917000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s="32" customFormat="1" ht="38.25">
      <c r="A11" s="28">
        <v>3</v>
      </c>
      <c r="B11" s="29">
        <v>51</v>
      </c>
      <c r="C11" s="30" t="s">
        <v>12</v>
      </c>
      <c r="D11" s="33">
        <v>305000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s="32" customFormat="1" ht="38.25">
      <c r="A12" s="28">
        <v>4</v>
      </c>
      <c r="B12" s="29">
        <v>51</v>
      </c>
      <c r="C12" s="34" t="s">
        <v>13</v>
      </c>
      <c r="D12" s="33">
        <v>676000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32" customFormat="1" ht="12.75">
      <c r="A13" s="28">
        <v>5</v>
      </c>
      <c r="B13" s="29">
        <v>51</v>
      </c>
      <c r="C13" s="34" t="s">
        <v>14</v>
      </c>
      <c r="D13" s="33">
        <v>260000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32" customFormat="1" ht="12.75">
      <c r="A14" s="28">
        <v>6</v>
      </c>
      <c r="B14" s="29">
        <v>51</v>
      </c>
      <c r="C14" s="34" t="s">
        <v>15</v>
      </c>
      <c r="D14" s="33">
        <v>500000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s="32" customFormat="1" ht="12.75">
      <c r="A15" s="28">
        <v>7</v>
      </c>
      <c r="B15" s="29">
        <v>51</v>
      </c>
      <c r="C15" s="35" t="s">
        <v>16</v>
      </c>
      <c r="D15" s="33">
        <v>5000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s="32" customFormat="1" ht="12.75">
      <c r="A16" s="28">
        <v>8</v>
      </c>
      <c r="B16" s="29">
        <v>51</v>
      </c>
      <c r="C16" s="34" t="s">
        <v>17</v>
      </c>
      <c r="D16" s="33">
        <v>90000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s="32" customFormat="1" ht="12.75">
      <c r="A17" s="36"/>
      <c r="B17" s="37"/>
      <c r="C17" s="36" t="s">
        <v>18</v>
      </c>
      <c r="D17" s="38">
        <f>SUM(D18:D19)</f>
        <v>199000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s="32" customFormat="1" ht="12.75">
      <c r="A18" s="28">
        <v>1</v>
      </c>
      <c r="B18" s="29">
        <v>60</v>
      </c>
      <c r="C18" s="39" t="s">
        <v>19</v>
      </c>
      <c r="D18" s="33">
        <v>20000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s="32" customFormat="1" ht="25.5">
      <c r="A19" s="28">
        <v>2</v>
      </c>
      <c r="B19" s="29">
        <v>60</v>
      </c>
      <c r="C19" s="40" t="s">
        <v>20</v>
      </c>
      <c r="D19" s="33">
        <v>179000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s="32" customFormat="1" ht="12.75">
      <c r="A20" s="41"/>
      <c r="B20" s="41"/>
      <c r="C20" s="41" t="s">
        <v>21</v>
      </c>
      <c r="D20" s="42">
        <f>D21</f>
        <v>60000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s="32" customFormat="1" ht="12.75">
      <c r="A21" s="28">
        <v>1</v>
      </c>
      <c r="B21" s="29">
        <v>54</v>
      </c>
      <c r="C21" s="40" t="s">
        <v>22</v>
      </c>
      <c r="D21" s="43">
        <v>60000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4" ht="12.75">
      <c r="A22" s="44"/>
      <c r="B22" s="37"/>
      <c r="C22" s="36" t="s">
        <v>23</v>
      </c>
      <c r="D22" s="38">
        <f>SUM(D23:D25)</f>
        <v>50000</v>
      </c>
    </row>
    <row r="23" spans="1:4" ht="12.75">
      <c r="A23" s="45">
        <v>1</v>
      </c>
      <c r="B23" s="46">
        <v>65</v>
      </c>
      <c r="C23" s="47" t="s">
        <v>24</v>
      </c>
      <c r="D23" s="48">
        <v>30000</v>
      </c>
    </row>
    <row r="24" spans="1:4" ht="12.75">
      <c r="A24" s="45">
        <v>2</v>
      </c>
      <c r="B24" s="46">
        <v>65</v>
      </c>
      <c r="C24" s="47" t="s">
        <v>25</v>
      </c>
      <c r="D24" s="48">
        <v>15000</v>
      </c>
    </row>
    <row r="25" spans="1:4" ht="12.75">
      <c r="A25" s="45">
        <v>3</v>
      </c>
      <c r="B25" s="46">
        <v>65</v>
      </c>
      <c r="C25" s="47" t="s">
        <v>26</v>
      </c>
      <c r="D25" s="48">
        <v>5000</v>
      </c>
    </row>
    <row r="26" spans="1:4" ht="12.75">
      <c r="A26" s="44"/>
      <c r="B26" s="37"/>
      <c r="C26" s="36" t="s">
        <v>27</v>
      </c>
      <c r="D26" s="38">
        <f>SUM(D27:D30)</f>
        <v>70000</v>
      </c>
    </row>
    <row r="27" spans="1:4" ht="12.75">
      <c r="A27" s="45">
        <v>1</v>
      </c>
      <c r="B27" s="46">
        <v>65</v>
      </c>
      <c r="C27" s="47" t="s">
        <v>28</v>
      </c>
      <c r="D27" s="48">
        <v>21000</v>
      </c>
    </row>
    <row r="28" spans="1:4" ht="12.75">
      <c r="A28" s="45">
        <v>2</v>
      </c>
      <c r="B28" s="46">
        <v>65</v>
      </c>
      <c r="C28" s="47" t="s">
        <v>29</v>
      </c>
      <c r="D28" s="49">
        <v>20000</v>
      </c>
    </row>
    <row r="29" spans="1:4" ht="25.5">
      <c r="A29" s="45">
        <v>3</v>
      </c>
      <c r="B29" s="46">
        <v>65</v>
      </c>
      <c r="C29" s="47" t="s">
        <v>30</v>
      </c>
      <c r="D29" s="49">
        <v>19000</v>
      </c>
    </row>
    <row r="30" spans="1:4" ht="25.5">
      <c r="A30" s="45">
        <v>4</v>
      </c>
      <c r="B30" s="46">
        <v>65</v>
      </c>
      <c r="C30" s="47" t="s">
        <v>31</v>
      </c>
      <c r="D30" s="49">
        <v>10000</v>
      </c>
    </row>
    <row r="31" spans="1:4" ht="12.75">
      <c r="A31" s="44"/>
      <c r="B31" s="37"/>
      <c r="C31" s="36" t="s">
        <v>32</v>
      </c>
      <c r="D31" s="38">
        <f>SUM(D32:D33)</f>
        <v>80000</v>
      </c>
    </row>
    <row r="32" spans="1:4" ht="12.75">
      <c r="A32" s="45">
        <v>1</v>
      </c>
      <c r="B32" s="50">
        <v>65</v>
      </c>
      <c r="C32" s="51" t="s">
        <v>33</v>
      </c>
      <c r="D32" s="52">
        <v>45000</v>
      </c>
    </row>
    <row r="33" spans="1:4" ht="25.5">
      <c r="A33" s="45">
        <v>2</v>
      </c>
      <c r="B33" s="50">
        <v>65</v>
      </c>
      <c r="C33" s="51" t="s">
        <v>34</v>
      </c>
      <c r="D33" s="52">
        <v>35000</v>
      </c>
    </row>
    <row r="34" spans="1:4" ht="12.75">
      <c r="A34" s="53"/>
      <c r="B34" s="54"/>
      <c r="C34" s="36" t="s">
        <v>35</v>
      </c>
      <c r="D34" s="38">
        <f>SUM(D35:D44)</f>
        <v>2500000</v>
      </c>
    </row>
    <row r="35" spans="1:4" ht="25.5">
      <c r="A35" s="55">
        <v>1</v>
      </c>
      <c r="B35" s="56">
        <v>66</v>
      </c>
      <c r="C35" s="57" t="s">
        <v>36</v>
      </c>
      <c r="D35" s="58">
        <v>650000</v>
      </c>
    </row>
    <row r="36" spans="1:4" ht="12.75">
      <c r="A36" s="55">
        <v>2</v>
      </c>
      <c r="B36" s="56">
        <v>66</v>
      </c>
      <c r="C36" s="57" t="s">
        <v>37</v>
      </c>
      <c r="D36" s="58">
        <v>450000</v>
      </c>
    </row>
    <row r="37" spans="1:4" ht="25.5">
      <c r="A37" s="55">
        <v>3</v>
      </c>
      <c r="B37" s="56">
        <v>66</v>
      </c>
      <c r="C37" s="57" t="s">
        <v>38</v>
      </c>
      <c r="D37" s="58">
        <v>350000</v>
      </c>
    </row>
    <row r="38" spans="1:4" ht="25.5">
      <c r="A38" s="55">
        <v>4</v>
      </c>
      <c r="B38" s="56">
        <v>66</v>
      </c>
      <c r="C38" s="57" t="s">
        <v>39</v>
      </c>
      <c r="D38" s="58">
        <v>100000</v>
      </c>
    </row>
    <row r="39" spans="1:4" ht="12.75">
      <c r="A39" s="55">
        <v>5</v>
      </c>
      <c r="B39" s="56">
        <v>66</v>
      </c>
      <c r="C39" s="57" t="s">
        <v>40</v>
      </c>
      <c r="D39" s="58">
        <v>100000</v>
      </c>
    </row>
    <row r="40" spans="1:4" ht="12.75">
      <c r="A40" s="55">
        <v>6</v>
      </c>
      <c r="B40" s="56">
        <v>66</v>
      </c>
      <c r="C40" s="57" t="s">
        <v>41</v>
      </c>
      <c r="D40" s="58">
        <v>100000</v>
      </c>
    </row>
    <row r="41" spans="1:4" ht="12.75">
      <c r="A41" s="55">
        <v>7</v>
      </c>
      <c r="B41" s="56">
        <v>66</v>
      </c>
      <c r="C41" s="57" t="s">
        <v>42</v>
      </c>
      <c r="D41" s="58">
        <v>100000</v>
      </c>
    </row>
    <row r="42" spans="1:4" ht="12.75">
      <c r="A42" s="55">
        <v>8</v>
      </c>
      <c r="B42" s="56">
        <v>66</v>
      </c>
      <c r="C42" s="57" t="s">
        <v>43</v>
      </c>
      <c r="D42" s="58">
        <v>200000</v>
      </c>
    </row>
    <row r="43" spans="1:4" ht="12.75">
      <c r="A43" s="55">
        <v>9</v>
      </c>
      <c r="B43" s="56">
        <v>66</v>
      </c>
      <c r="C43" s="59" t="s">
        <v>44</v>
      </c>
      <c r="D43" s="58">
        <v>400000</v>
      </c>
    </row>
    <row r="44" spans="1:4" ht="25.5">
      <c r="A44" s="55">
        <v>10</v>
      </c>
      <c r="B44" s="56">
        <v>66</v>
      </c>
      <c r="C44" s="59" t="s">
        <v>45</v>
      </c>
      <c r="D44" s="58">
        <v>50000</v>
      </c>
    </row>
    <row r="45" spans="1:4" ht="12.75">
      <c r="A45" s="60"/>
      <c r="B45" s="60"/>
      <c r="C45" s="36" t="s">
        <v>46</v>
      </c>
      <c r="D45" s="38">
        <f>SUM(D46:D48)</f>
        <v>1750000</v>
      </c>
    </row>
    <row r="46" spans="1:4" ht="12.75">
      <c r="A46" s="55">
        <v>1</v>
      </c>
      <c r="B46" s="56">
        <v>66</v>
      </c>
      <c r="C46" s="47" t="s">
        <v>47</v>
      </c>
      <c r="D46" s="61">
        <v>1500000</v>
      </c>
    </row>
    <row r="47" spans="1:4" ht="12.75">
      <c r="A47" s="55">
        <v>2</v>
      </c>
      <c r="B47" s="56">
        <v>66</v>
      </c>
      <c r="C47" s="47" t="s">
        <v>48</v>
      </c>
      <c r="D47" s="61">
        <v>100000</v>
      </c>
    </row>
    <row r="48" spans="1:4" ht="12.75">
      <c r="A48" s="55">
        <v>3</v>
      </c>
      <c r="B48" s="56">
        <v>66</v>
      </c>
      <c r="C48" s="47" t="s">
        <v>49</v>
      </c>
      <c r="D48" s="61">
        <v>150000</v>
      </c>
    </row>
    <row r="49" spans="1:4" ht="12.75">
      <c r="A49" s="62"/>
      <c r="B49" s="60"/>
      <c r="C49" s="63" t="s">
        <v>50</v>
      </c>
      <c r="D49" s="64">
        <f>D50+D63+D66</f>
        <v>428000</v>
      </c>
    </row>
    <row r="50" spans="1:4" ht="12.75">
      <c r="A50" s="62"/>
      <c r="B50" s="60"/>
      <c r="C50" s="63" t="s">
        <v>51</v>
      </c>
      <c r="D50" s="64">
        <f>SUM(D51:D62)</f>
        <v>368000</v>
      </c>
    </row>
    <row r="51" spans="1:4" ht="12.75">
      <c r="A51" s="65">
        <v>1</v>
      </c>
      <c r="B51" s="66">
        <v>67</v>
      </c>
      <c r="C51" s="47" t="s">
        <v>52</v>
      </c>
      <c r="D51" s="67">
        <v>30000</v>
      </c>
    </row>
    <row r="52" spans="1:4" ht="12.75">
      <c r="A52" s="65">
        <v>2</v>
      </c>
      <c r="B52" s="66">
        <v>67</v>
      </c>
      <c r="C52" s="47" t="s">
        <v>53</v>
      </c>
      <c r="D52" s="67">
        <v>30000</v>
      </c>
    </row>
    <row r="53" spans="1:4" ht="12.75">
      <c r="A53" s="65">
        <v>3</v>
      </c>
      <c r="B53" s="66">
        <v>67</v>
      </c>
      <c r="C53" s="47" t="s">
        <v>54</v>
      </c>
      <c r="D53" s="67">
        <v>10000</v>
      </c>
    </row>
    <row r="54" spans="1:4" ht="12.75">
      <c r="A54" s="65">
        <v>4</v>
      </c>
      <c r="B54" s="66">
        <v>67</v>
      </c>
      <c r="C54" s="47" t="s">
        <v>55</v>
      </c>
      <c r="D54" s="67">
        <v>5000</v>
      </c>
    </row>
    <row r="55" spans="1:4" ht="12.75">
      <c r="A55" s="65">
        <v>5</v>
      </c>
      <c r="B55" s="66">
        <v>67</v>
      </c>
      <c r="C55" s="47" t="s">
        <v>56</v>
      </c>
      <c r="D55" s="67">
        <v>35000</v>
      </c>
    </row>
    <row r="56" spans="1:4" ht="12.75">
      <c r="A56" s="65">
        <v>6</v>
      </c>
      <c r="B56" s="66">
        <v>67</v>
      </c>
      <c r="C56" s="47" t="s">
        <v>57</v>
      </c>
      <c r="D56" s="67">
        <v>25000</v>
      </c>
    </row>
    <row r="57" spans="1:4" ht="12.75">
      <c r="A57" s="65">
        <v>7</v>
      </c>
      <c r="B57" s="66">
        <v>67</v>
      </c>
      <c r="C57" s="47" t="s">
        <v>58</v>
      </c>
      <c r="D57" s="67">
        <v>13000</v>
      </c>
    </row>
    <row r="58" spans="1:4" ht="25.5">
      <c r="A58" s="65">
        <v>8</v>
      </c>
      <c r="B58" s="66">
        <v>67</v>
      </c>
      <c r="C58" s="47" t="s">
        <v>59</v>
      </c>
      <c r="D58" s="67">
        <v>75000</v>
      </c>
    </row>
    <row r="59" spans="1:4" ht="12.75">
      <c r="A59" s="65">
        <v>9</v>
      </c>
      <c r="B59" s="66">
        <v>67</v>
      </c>
      <c r="C59" s="47" t="s">
        <v>60</v>
      </c>
      <c r="D59" s="67">
        <v>40000</v>
      </c>
    </row>
    <row r="60" spans="1:4" ht="25.5">
      <c r="A60" s="65">
        <v>10</v>
      </c>
      <c r="B60" s="66">
        <v>67</v>
      </c>
      <c r="C60" s="47" t="s">
        <v>61</v>
      </c>
      <c r="D60" s="67">
        <v>15000</v>
      </c>
    </row>
    <row r="61" spans="1:4" ht="25.5">
      <c r="A61" s="65">
        <v>11</v>
      </c>
      <c r="B61" s="66">
        <v>67</v>
      </c>
      <c r="C61" s="47" t="s">
        <v>62</v>
      </c>
      <c r="D61" s="67">
        <v>50000</v>
      </c>
    </row>
    <row r="62" spans="1:4" ht="25.5">
      <c r="A62" s="65">
        <v>12</v>
      </c>
      <c r="B62" s="66">
        <v>67</v>
      </c>
      <c r="C62" s="47" t="s">
        <v>63</v>
      </c>
      <c r="D62" s="67">
        <v>40000</v>
      </c>
    </row>
    <row r="63" spans="1:233" s="68" customFormat="1" ht="12.75">
      <c r="A63" s="63"/>
      <c r="B63" s="60"/>
      <c r="C63" s="63" t="s">
        <v>64</v>
      </c>
      <c r="D63" s="64">
        <f>SUM(D64:D65)</f>
        <v>20000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</row>
    <row r="64" spans="1:233" s="68" customFormat="1" ht="12.75">
      <c r="A64" s="69">
        <v>1</v>
      </c>
      <c r="B64" s="70">
        <v>67</v>
      </c>
      <c r="C64" s="47" t="s">
        <v>65</v>
      </c>
      <c r="D64" s="71">
        <v>10000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</row>
    <row r="65" spans="1:233" s="68" customFormat="1" ht="12.75">
      <c r="A65" s="69">
        <v>2</v>
      </c>
      <c r="B65" s="70">
        <v>67</v>
      </c>
      <c r="C65" s="47" t="s">
        <v>66</v>
      </c>
      <c r="D65" s="71">
        <v>10000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</row>
    <row r="66" spans="1:233" s="68" customFormat="1" ht="12.75">
      <c r="A66" s="63"/>
      <c r="B66" s="60"/>
      <c r="C66" s="63" t="s">
        <v>67</v>
      </c>
      <c r="D66" s="64">
        <f>SUM(D67:D67)</f>
        <v>40000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</row>
    <row r="67" spans="1:233" s="68" customFormat="1" ht="12.75">
      <c r="A67" s="69">
        <v>1</v>
      </c>
      <c r="B67" s="70">
        <v>67</v>
      </c>
      <c r="C67" s="47" t="s">
        <v>68</v>
      </c>
      <c r="D67" s="48">
        <v>40000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</row>
  </sheetData>
  <sheetProtection/>
  <autoFilter ref="A4:C67"/>
  <mergeCells count="4">
    <mergeCell ref="A2:A4"/>
    <mergeCell ref="B2:B4"/>
    <mergeCell ref="C2:C4"/>
    <mergeCell ref="D2:D4"/>
  </mergeCells>
  <printOptions horizontalCentered="1"/>
  <pageMargins left="0.4724409448818898" right="0.2362204724409449" top="1.45" bottom="0.35433070866141736" header="0.2362204724409449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 
Programul de  Reparaţii pe  anul 2020
&amp;RAnexa nr.8 la HCJM nr.____/____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2020-02-14T07:53:13Z</dcterms:created>
  <dcterms:modified xsi:type="dcterms:W3CDTF">2020-02-14T07:53:36Z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