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venituri.anexaA" sheetId="1" r:id="rId1"/>
    <sheet name="ch bug+fd rulment.anexa.B" sheetId="2" r:id="rId2"/>
  </sheets>
  <externalReferences>
    <externalReference r:id="rId5"/>
  </externalReferences>
  <definedNames>
    <definedName name="_xlnm.Print_Titles" localSheetId="1">'ch bug+fd rulment.anexa.B'!$1:$2</definedName>
  </definedNames>
  <calcPr fullCalcOnLoad="1"/>
</workbook>
</file>

<file path=xl/sharedStrings.xml><?xml version="1.0" encoding="utf-8"?>
<sst xmlns="http://schemas.openxmlformats.org/spreadsheetml/2006/main" count="139" uniqueCount="134">
  <si>
    <t>Nr.crt.</t>
  </si>
  <si>
    <t>COD</t>
  </si>
  <si>
    <t xml:space="preserve">DENUMIREA </t>
  </si>
  <si>
    <t>TOTAL</t>
  </si>
  <si>
    <t>%</t>
  </si>
  <si>
    <t>0</t>
  </si>
  <si>
    <t>2</t>
  </si>
  <si>
    <t>3</t>
  </si>
  <si>
    <t>4</t>
  </si>
  <si>
    <t>5</t>
  </si>
  <si>
    <t>51.02</t>
  </si>
  <si>
    <t>Consiliul Judeţean</t>
  </si>
  <si>
    <t>AUTORITĂŢI PUBLICE ŞI ACŢIUNI EXTERNE</t>
  </si>
  <si>
    <t>54.02</t>
  </si>
  <si>
    <t>Direcţia Judeţeană de Evidenţă a Persoanei</t>
  </si>
  <si>
    <t>Serviciul Judeţean Salvamont</t>
  </si>
  <si>
    <t>ALTE SERVICII PUBLICE GENERALE</t>
  </si>
  <si>
    <t>60.02</t>
  </si>
  <si>
    <t>Centrul Militar Jud.</t>
  </si>
  <si>
    <t>APĂRARE</t>
  </si>
  <si>
    <t>Şcoala specială nr.1</t>
  </si>
  <si>
    <t>Şcoala specială nr.2</t>
  </si>
  <si>
    <t>Şcoala specială Apalina</t>
  </si>
  <si>
    <t>Învăţământ (lapte şi corn)</t>
  </si>
  <si>
    <t>TOTAL INVATAMANT</t>
  </si>
  <si>
    <t>Spitalul Judeţean</t>
  </si>
  <si>
    <t>Spitalul Municipal Tîrnăveni</t>
  </si>
  <si>
    <t>TOTAL SANATATE</t>
  </si>
  <si>
    <t>Biblioteca Judeţeană</t>
  </si>
  <si>
    <t xml:space="preserve">Centrul de Creaţie </t>
  </si>
  <si>
    <t>Muzeul Judeţean</t>
  </si>
  <si>
    <t>Şcoala de Arte</t>
  </si>
  <si>
    <t>Filarmonica de Stat</t>
  </si>
  <si>
    <t>Teatrul "Ariel"</t>
  </si>
  <si>
    <t xml:space="preserve">Ansamblul Artistic </t>
  </si>
  <si>
    <t>Redacţia Revistei "Vatra"</t>
  </si>
  <si>
    <t>Redacţia Revistei "Látó"</t>
  </si>
  <si>
    <t>Administraţia Palatului Culturii</t>
  </si>
  <si>
    <t>TOTAL INST. CULT.</t>
  </si>
  <si>
    <t>Proiecte culturale</t>
  </si>
  <si>
    <t>TOTAL CULTURĂ, RECREERE ŞI RELIGIE</t>
  </si>
  <si>
    <t>Proiecte de asistenţă socială</t>
  </si>
  <si>
    <t>SF pt. construcţie sanatoriu de recuperare neuropsihiatrică Brâncoveneşti(accesare fonduri europene nerambursabile</t>
  </si>
  <si>
    <t>TOTAL ASIGURĂRI ŞI ASISTENŢĂ SOCIALĂ</t>
  </si>
  <si>
    <t>64.02</t>
  </si>
  <si>
    <t>TOTAL CHELTUIELI SOCIAL-CULTURALE</t>
  </si>
  <si>
    <t>Serv. Pub.(S.U.R.M.)</t>
  </si>
  <si>
    <t>Alimentări apă H.687/1997</t>
  </si>
  <si>
    <t>Asociatia "Muresul"-aport CS</t>
  </si>
  <si>
    <t>SF pt.reabilitarea şi modernizarea sistemelor de alimentare cu apă în cadrul localităţilor din Asociaţia Microregională Târnava Mică Bălăuşeri, Târnava Mică Inferioară, Asociaţia Zona Metropolitană, Asociaţia Microregională Mureşul 2005, Asociaţia Comunit</t>
  </si>
  <si>
    <t>TOTAL LOCUINŢE, SERVICII ŞI DEZVOLTARE PUBLICĂ</t>
  </si>
  <si>
    <t>SF pt.Master-plan pt. managementul deşeurilor în judeţul Mureş</t>
  </si>
  <si>
    <t>SF pt. Sistem integrat de management al deşeurilor în judeţul Mureş</t>
  </si>
  <si>
    <t>74.02</t>
  </si>
  <si>
    <t>PROTECŢIA MEDIULUI</t>
  </si>
  <si>
    <t>Achiziţie teren Parc Industrial</t>
  </si>
  <si>
    <t>80.02</t>
  </si>
  <si>
    <t>ACŢIUNI ECONOMICE, COMERCIALE ŞI DE MUNCĂ</t>
  </si>
  <si>
    <t>R.A. Aerop. Tg.M.</t>
  </si>
  <si>
    <t>Drumuri şi Poduri</t>
  </si>
  <si>
    <t>Achiziţie teren aeroport</t>
  </si>
  <si>
    <t>Sf pt. Reabilitarea şi modernizarea sistemului rutier pe DJ 153C Reghin-Lăpuşna</t>
  </si>
  <si>
    <t>SF pt. reabilitarea şi modernizarea sistemului rutier Sărăţeni-Măgherani</t>
  </si>
  <si>
    <t xml:space="preserve">TRANSPORTURI </t>
  </si>
  <si>
    <t>Alte cheltuieli, din care:</t>
  </si>
  <si>
    <t>SMURD</t>
  </si>
  <si>
    <t>PSI</t>
  </si>
  <si>
    <t>Cotizaţii</t>
  </si>
  <si>
    <t>Serviciul Mobilizări</t>
  </si>
  <si>
    <t>Asociaţia Judeţeană pt. Dezvoltare Montană</t>
  </si>
  <si>
    <t>Asociaţia Judeţeană de Turism</t>
  </si>
  <si>
    <t>Organizare expoziţie de animale</t>
  </si>
  <si>
    <t>Inventarierea monumentelor istorice şi comemorative de război</t>
  </si>
  <si>
    <t>Proiecte ATOP</t>
  </si>
  <si>
    <t>Organizare cazier</t>
  </si>
  <si>
    <t>SF pt. Amenajare complex de agrement şi sport în zona Ungheni-Cerghid</t>
  </si>
  <si>
    <t>Inspectorat de Urgenţă</t>
  </si>
  <si>
    <t>Cofinanţare program Phare 2003-Reabilitarea Grădiniţei din Pănet</t>
  </si>
  <si>
    <t>87.02</t>
  </si>
  <si>
    <t>ALTE ACŢIUNI ECONOMICE</t>
  </si>
  <si>
    <t>Fond de rezervă</t>
  </si>
  <si>
    <t>55.02.</t>
  </si>
  <si>
    <t>Categoria veniturilor</t>
  </si>
  <si>
    <t>Prognozat 2007  -lei-</t>
  </si>
  <si>
    <t>I.</t>
  </si>
  <si>
    <t>Venituri proprii, din care:</t>
  </si>
  <si>
    <t xml:space="preserve">    Venituri fiscale, din care:</t>
  </si>
  <si>
    <t>Impozite şi taxe pe bunuri şi servicii</t>
  </si>
  <si>
    <t>Alte impozite şi taxe fiscale</t>
  </si>
  <si>
    <t xml:space="preserve">    Venituri nefiscale, din care:</t>
  </si>
  <si>
    <t>Venituri din proprietate</t>
  </si>
  <si>
    <t>Vânzări de bunuri şi servicii</t>
  </si>
  <si>
    <t>Cote defalcate din impozitul pe venit</t>
  </si>
  <si>
    <t>II.</t>
  </si>
  <si>
    <t>Prelevări din bugetul de stat</t>
  </si>
  <si>
    <t>1.</t>
  </si>
  <si>
    <t>Sume defalcate din TVA pentru echilibrarea bugetelor locale</t>
  </si>
  <si>
    <t>2.</t>
  </si>
  <si>
    <t>Sume defalcate din TVA pentru finanţarea cheltuielilor descentralizate la nivelul judeţului, din care:</t>
  </si>
  <si>
    <t>Protecţia copilului</t>
  </si>
  <si>
    <t>Produse lactate si de panificaţie</t>
  </si>
  <si>
    <t>Învăţământ special</t>
  </si>
  <si>
    <t>Contributii pt.ersonalul neclerical</t>
  </si>
  <si>
    <t>Servicii comunitare de evidenţă a persoanelor</t>
  </si>
  <si>
    <t>3.</t>
  </si>
  <si>
    <t xml:space="preserve">Sume defalcate din TVA pentru drumuri </t>
  </si>
  <si>
    <t>4.</t>
  </si>
  <si>
    <t>Subvenţii (transferuri) primite de bugetele locale pentru finanţarea drepturilor acordate persoanelor cu handicap</t>
  </si>
  <si>
    <t>TOTAL VENITURI CONSILIUL JUDEŢEAN (I+II)</t>
  </si>
  <si>
    <t>Venituri extrabugetare , din care:</t>
  </si>
  <si>
    <t xml:space="preserve"> - Instituţii de cultură</t>
  </si>
  <si>
    <t xml:space="preserve"> - RA Aeroport Tîrgu Mureş</t>
  </si>
  <si>
    <t xml:space="preserve"> - Fond de rulment</t>
  </si>
  <si>
    <t xml:space="preserve"> - Donaţii şi sponsorizări pentru acţiuni culturale</t>
  </si>
  <si>
    <t xml:space="preserve"> - Fonduri nerambursabile Program Phare </t>
  </si>
  <si>
    <t xml:space="preserve"> - Împrumut subsidiar pentru drumuri</t>
  </si>
  <si>
    <t xml:space="preserve"> - Imprumut extern Dexia Kommunalkredit AG</t>
  </si>
  <si>
    <t>TOTAL VENITURI</t>
  </si>
  <si>
    <r>
      <t>Centre de asistenţă a pers. cu handicap</t>
    </r>
  </si>
  <si>
    <t>Total scoli speciale</t>
  </si>
  <si>
    <t>Contrib. Pers. Necl.</t>
  </si>
  <si>
    <t>Proiecte culte religoase</t>
  </si>
  <si>
    <t>Proiecte sport+sport de performanta</t>
  </si>
  <si>
    <t>Cheltuieli operaţionale 2007</t>
  </si>
  <si>
    <t>Reparaţii 2007</t>
  </si>
  <si>
    <t>Ch. de capital 2007</t>
  </si>
  <si>
    <t>Transferuri 2007</t>
  </si>
  <si>
    <t>6</t>
  </si>
  <si>
    <t>Total 2007</t>
  </si>
  <si>
    <t>7</t>
  </si>
  <si>
    <t>Dir. Jud. de Asist.Soc.</t>
  </si>
  <si>
    <t>Dir. Gen.pt.Prot. Dr. Cop.</t>
  </si>
  <si>
    <t>Cămine spital</t>
  </si>
  <si>
    <t>Dobânzi(comisioane)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</si>
</sst>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"/>
    <numFmt numFmtId="184" formatCode="#,##0.000000"/>
    <numFmt numFmtId="185" formatCode="0.00000000"/>
    <numFmt numFmtId="186" formatCode="#,##0.00000000"/>
    <numFmt numFmtId="187" formatCode="#,##0.0000000000000"/>
    <numFmt numFmtId="188" formatCode="#,##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sz val="10"/>
      <color indexed="10"/>
      <name val="Arial"/>
      <family val="2"/>
    </font>
    <font>
      <b/>
      <i/>
      <sz val="10"/>
      <color indexed="52"/>
      <name val="Arial"/>
      <family val="2"/>
    </font>
    <font>
      <b/>
      <i/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wrapText="1"/>
    </xf>
    <xf numFmtId="3" fontId="6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2" fontId="8" fillId="0" borderId="3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7" fillId="0" borderId="1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2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6" fillId="0" borderId="1" xfId="0" applyNumberFormat="1" applyFont="1" applyBorder="1" applyAlignment="1">
      <alignment horizontal="left" wrapText="1"/>
    </xf>
    <xf numFmtId="2" fontId="11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2" fontId="12" fillId="0" borderId="1" xfId="0" applyNumberFormat="1" applyFont="1" applyBorder="1" applyAlignment="1">
      <alignment horizontal="left"/>
    </xf>
    <xf numFmtId="0" fontId="12" fillId="0" borderId="0" xfId="0" applyFont="1" applyAlignment="1">
      <alignment/>
    </xf>
    <xf numFmtId="2" fontId="13" fillId="0" borderId="1" xfId="0" applyNumberFormat="1" applyFont="1" applyBorder="1" applyAlignment="1">
      <alignment horizontal="left"/>
    </xf>
    <xf numFmtId="3" fontId="13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10" fontId="14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2" fontId="7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wrapText="1"/>
    </xf>
    <xf numFmtId="0" fontId="10" fillId="0" borderId="0" xfId="0" applyFont="1" applyAlignment="1">
      <alignment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5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2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49" fontId="8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right" wrapText="1"/>
    </xf>
    <xf numFmtId="0" fontId="18" fillId="0" borderId="1" xfId="0" applyFont="1" applyBorder="1" applyAlignment="1">
      <alignment vertical="top" wrapText="1"/>
    </xf>
    <xf numFmtId="3" fontId="18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 indent="2"/>
    </xf>
    <xf numFmtId="3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left" wrapText="1" indent="2"/>
    </xf>
    <xf numFmtId="3" fontId="17" fillId="0" borderId="1" xfId="0" applyNumberFormat="1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3" fontId="18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0" fontId="17" fillId="0" borderId="1" xfId="0" applyFont="1" applyBorder="1" applyAlignment="1">
      <alignment horizontal="left" indent="2"/>
    </xf>
    <xf numFmtId="3" fontId="20" fillId="0" borderId="1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horizontal="right"/>
    </xf>
    <xf numFmtId="10" fontId="7" fillId="0" borderId="3" xfId="0" applyNumberFormat="1" applyFont="1" applyBorder="1" applyAlignment="1">
      <alignment/>
    </xf>
    <xf numFmtId="10" fontId="20" fillId="0" borderId="1" xfId="0" applyNumberFormat="1" applyFont="1" applyBorder="1" applyAlignment="1">
      <alignment/>
    </xf>
    <xf numFmtId="3" fontId="15" fillId="2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center" textRotation="90" wrapText="1"/>
    </xf>
    <xf numFmtId="3" fontId="10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8" fillId="0" borderId="3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3" xfId="0" applyNumberFormat="1" applyFont="1" applyFill="1" applyBorder="1" applyAlignment="1">
      <alignment/>
    </xf>
    <xf numFmtId="3" fontId="14" fillId="0" borderId="3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GET%202007\Sinteze%20initial\Buget%202006-2007%20sinte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RON "/>
      <sheetName val="2006-2007 nou"/>
      <sheetName val="raport"/>
    </sheetNames>
    <sheetDataSet>
      <sheetData sheetId="1">
        <row r="24">
          <cell r="D24">
            <v>140501</v>
          </cell>
        </row>
        <row r="25">
          <cell r="D25">
            <v>777400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B1" sqref="B1"/>
    </sheetView>
  </sheetViews>
  <sheetFormatPr defaultColWidth="9.140625" defaultRowHeight="12.75"/>
  <cols>
    <col min="1" max="1" width="8.57421875" style="70" bestFit="1" customWidth="1"/>
    <col min="2" max="2" width="46.28125" style="70" customWidth="1"/>
    <col min="3" max="3" width="26.57421875" style="70" bestFit="1" customWidth="1"/>
    <col min="4" max="16384" width="9.140625" style="70" customWidth="1"/>
  </cols>
  <sheetData>
    <row r="1" spans="1:4" s="68" customFormat="1" ht="37.5" customHeight="1">
      <c r="A1" s="66" t="s">
        <v>0</v>
      </c>
      <c r="B1" s="66" t="s">
        <v>82</v>
      </c>
      <c r="C1" s="66" t="s">
        <v>83</v>
      </c>
      <c r="D1" s="67"/>
    </row>
    <row r="2" spans="1:4" ht="15">
      <c r="A2" s="69">
        <v>0</v>
      </c>
      <c r="B2" s="69">
        <v>1</v>
      </c>
      <c r="C2" s="69">
        <v>2</v>
      </c>
      <c r="D2" s="67"/>
    </row>
    <row r="3" spans="1:4" ht="15">
      <c r="A3" s="71" t="s">
        <v>84</v>
      </c>
      <c r="B3" s="72" t="s">
        <v>85</v>
      </c>
      <c r="C3" s="73">
        <f>C7+C4+C10</f>
        <v>42234000</v>
      </c>
      <c r="D3" s="67"/>
    </row>
    <row r="4" spans="1:4" ht="15">
      <c r="A4" s="74">
        <v>1</v>
      </c>
      <c r="B4" s="75" t="s">
        <v>86</v>
      </c>
      <c r="C4" s="76">
        <f>C5+C6</f>
        <v>1505000</v>
      </c>
      <c r="D4" s="67"/>
    </row>
    <row r="5" spans="1:4" ht="15">
      <c r="A5" s="77"/>
      <c r="B5" s="78" t="s">
        <v>87</v>
      </c>
      <c r="C5" s="79">
        <v>1500000</v>
      </c>
      <c r="D5" s="67"/>
    </row>
    <row r="6" spans="1:4" ht="15">
      <c r="A6" s="77"/>
      <c r="B6" s="78" t="s">
        <v>88</v>
      </c>
      <c r="C6" s="79">
        <v>5000</v>
      </c>
      <c r="D6" s="67"/>
    </row>
    <row r="7" spans="1:4" ht="15">
      <c r="A7" s="74">
        <v>2</v>
      </c>
      <c r="B7" s="75" t="s">
        <v>89</v>
      </c>
      <c r="C7" s="76">
        <f>C8+C9</f>
        <v>955000</v>
      </c>
      <c r="D7" s="67"/>
    </row>
    <row r="8" spans="1:4" ht="15">
      <c r="A8" s="77"/>
      <c r="B8" s="78" t="s">
        <v>90</v>
      </c>
      <c r="C8" s="79">
        <v>225000</v>
      </c>
      <c r="D8" s="67"/>
    </row>
    <row r="9" spans="1:4" ht="15">
      <c r="A9" s="77"/>
      <c r="B9" s="78" t="s">
        <v>91</v>
      </c>
      <c r="C9" s="79">
        <v>730000</v>
      </c>
      <c r="D9" s="67"/>
    </row>
    <row r="10" spans="1:4" ht="15">
      <c r="A10" s="71">
        <v>3</v>
      </c>
      <c r="B10" s="72" t="s">
        <v>92</v>
      </c>
      <c r="C10" s="73">
        <v>39774000</v>
      </c>
      <c r="D10" s="67"/>
    </row>
    <row r="11" spans="1:4" ht="15">
      <c r="A11" s="71" t="s">
        <v>93</v>
      </c>
      <c r="B11" s="72" t="s">
        <v>94</v>
      </c>
      <c r="C11" s="73">
        <f>C12+C13+C20+C21</f>
        <v>75423000</v>
      </c>
      <c r="D11" s="67"/>
    </row>
    <row r="12" spans="1:4" ht="30">
      <c r="A12" s="74" t="s">
        <v>95</v>
      </c>
      <c r="B12" s="75" t="s">
        <v>96</v>
      </c>
      <c r="C12" s="76">
        <f>10413900+100</f>
        <v>10414000</v>
      </c>
      <c r="D12" s="67"/>
    </row>
    <row r="13" spans="1:4" ht="60">
      <c r="A13" s="74" t="s">
        <v>97</v>
      </c>
      <c r="B13" s="75" t="s">
        <v>98</v>
      </c>
      <c r="C13" s="76">
        <f>SUM(C14:C19)</f>
        <v>39291000</v>
      </c>
      <c r="D13" s="67"/>
    </row>
    <row r="14" spans="1:4" ht="15">
      <c r="A14" s="77"/>
      <c r="B14" s="80" t="s">
        <v>99</v>
      </c>
      <c r="C14" s="79">
        <v>13722000</v>
      </c>
      <c r="D14" s="67"/>
    </row>
    <row r="15" spans="1:4" ht="15">
      <c r="A15" s="77"/>
      <c r="B15" s="81" t="s">
        <v>118</v>
      </c>
      <c r="C15" s="79">
        <v>6922740</v>
      </c>
      <c r="D15" s="67"/>
    </row>
    <row r="16" spans="1:4" ht="15">
      <c r="A16" s="77"/>
      <c r="B16" s="80" t="s">
        <v>100</v>
      </c>
      <c r="C16" s="79">
        <v>8300000</v>
      </c>
      <c r="D16" s="67"/>
    </row>
    <row r="17" spans="1:4" ht="15">
      <c r="A17" s="77"/>
      <c r="B17" s="80" t="s">
        <v>101</v>
      </c>
      <c r="C17" s="79">
        <v>5054632</v>
      </c>
      <c r="D17" s="67"/>
    </row>
    <row r="18" spans="1:4" ht="15">
      <c r="A18" s="77"/>
      <c r="B18" s="80" t="s">
        <v>102</v>
      </c>
      <c r="C18" s="79">
        <v>4449000</v>
      </c>
      <c r="D18" s="67"/>
    </row>
    <row r="19" spans="1:4" ht="30">
      <c r="A19" s="77"/>
      <c r="B19" s="80" t="s">
        <v>103</v>
      </c>
      <c r="C19" s="79">
        <v>842628</v>
      </c>
      <c r="D19" s="67"/>
    </row>
    <row r="20" spans="1:4" ht="30">
      <c r="A20" s="74" t="s">
        <v>104</v>
      </c>
      <c r="B20" s="82" t="s">
        <v>105</v>
      </c>
      <c r="C20" s="83">
        <f>9708000+900000</f>
        <v>10608000</v>
      </c>
      <c r="D20" s="67"/>
    </row>
    <row r="21" spans="1:4" ht="60">
      <c r="A21" s="74" t="s">
        <v>106</v>
      </c>
      <c r="B21" s="75" t="s">
        <v>107</v>
      </c>
      <c r="C21" s="84">
        <v>15110000</v>
      </c>
      <c r="D21" s="67"/>
    </row>
    <row r="22" spans="1:4" ht="30">
      <c r="A22" s="71"/>
      <c r="B22" s="72" t="s">
        <v>108</v>
      </c>
      <c r="C22" s="73">
        <f>C3+C11</f>
        <v>117657000</v>
      </c>
      <c r="D22" s="67"/>
    </row>
    <row r="23" spans="1:4" ht="15">
      <c r="A23" s="77"/>
      <c r="B23" s="75" t="s">
        <v>109</v>
      </c>
      <c r="C23" s="73">
        <f>SUM(C24:C30)</f>
        <v>16110400</v>
      </c>
      <c r="D23" s="67"/>
    </row>
    <row r="24" spans="1:4" ht="15">
      <c r="A24" s="77"/>
      <c r="B24" s="78" t="s">
        <v>110</v>
      </c>
      <c r="C24" s="79">
        <f>'[1]2006-2007 nou'!D24+'[1]2006-2007 nou'!D25</f>
        <v>917901</v>
      </c>
      <c r="D24" s="67"/>
    </row>
    <row r="25" spans="1:4" ht="15">
      <c r="A25" s="77"/>
      <c r="B25" s="78" t="s">
        <v>111</v>
      </c>
      <c r="C25" s="79">
        <v>1400000</v>
      </c>
      <c r="D25" s="67"/>
    </row>
    <row r="26" spans="1:4" ht="15">
      <c r="A26" s="77"/>
      <c r="B26" s="78" t="s">
        <v>112</v>
      </c>
      <c r="C26" s="79">
        <v>11253999</v>
      </c>
      <c r="D26" s="67"/>
    </row>
    <row r="27" spans="1:4" ht="15">
      <c r="A27" s="77"/>
      <c r="B27" s="85" t="s">
        <v>113</v>
      </c>
      <c r="C27" s="79">
        <v>40000</v>
      </c>
      <c r="D27" s="67"/>
    </row>
    <row r="28" spans="1:4" ht="15">
      <c r="A28" s="77"/>
      <c r="B28" s="85" t="s">
        <v>114</v>
      </c>
      <c r="C28" s="79">
        <v>415000</v>
      </c>
      <c r="D28" s="67"/>
    </row>
    <row r="29" spans="1:4" ht="15">
      <c r="A29" s="77"/>
      <c r="B29" s="85" t="s">
        <v>115</v>
      </c>
      <c r="C29" s="79">
        <v>400000</v>
      </c>
      <c r="D29" s="67"/>
    </row>
    <row r="30" spans="1:4" ht="15">
      <c r="A30" s="77"/>
      <c r="B30" s="85" t="s">
        <v>116</v>
      </c>
      <c r="C30" s="79">
        <v>1683500</v>
      </c>
      <c r="D30" s="67"/>
    </row>
    <row r="31" spans="1:4" ht="15">
      <c r="A31" s="71"/>
      <c r="B31" s="72" t="s">
        <v>117</v>
      </c>
      <c r="C31" s="73">
        <f>C22+C23</f>
        <v>133767400</v>
      </c>
      <c r="D31" s="67"/>
    </row>
    <row r="32" ht="15">
      <c r="C32" s="94"/>
    </row>
    <row r="33" ht="15">
      <c r="C33" s="94"/>
    </row>
  </sheetData>
  <printOptions horizontalCentered="1"/>
  <pageMargins left="1.64" right="0" top="1.9" bottom="0.984251968503937" header="0.83" footer="0.511811023622047"/>
  <pageSetup firstPageNumber="12" useFirstPageNumber="1" horizontalDpi="600" verticalDpi="600" orientation="portrait" paperSize="9" r:id="rId1"/>
  <headerFooter alignWithMargins="0">
    <oddHeader>&amp;C&amp;"Arial,Aldin"&amp;14
    Sinteza veniturilor pe anul 2007&amp;RAnexa A</oddHeader>
    <oddFooter>&amp;C&amp;"Tahoma,Cursiv"&amp;P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M138"/>
  <sheetViews>
    <sheetView workbookViewId="0" topLeftCell="A1">
      <selection activeCell="K30" sqref="K30"/>
    </sheetView>
  </sheetViews>
  <sheetFormatPr defaultColWidth="9.140625" defaultRowHeight="12.75"/>
  <cols>
    <col min="1" max="1" width="4.57421875" style="0" bestFit="1" customWidth="1"/>
    <col min="2" max="2" width="5.8515625" style="0" customWidth="1"/>
    <col min="3" max="3" width="40.57421875" style="0" customWidth="1"/>
    <col min="4" max="4" width="13.28125" style="0" customWidth="1"/>
    <col min="6" max="6" width="10.140625" style="0" customWidth="1"/>
    <col min="7" max="7" width="10.8515625" style="0" customWidth="1"/>
    <col min="8" max="8" width="12.57421875" style="0" customWidth="1"/>
  </cols>
  <sheetData>
    <row r="1" spans="1:9" ht="38.25">
      <c r="A1" s="95" t="s">
        <v>0</v>
      </c>
      <c r="B1" s="2" t="s">
        <v>1</v>
      </c>
      <c r="C1" s="1" t="s">
        <v>2</v>
      </c>
      <c r="D1" s="3" t="s">
        <v>123</v>
      </c>
      <c r="E1" s="3" t="s">
        <v>124</v>
      </c>
      <c r="F1" s="3" t="s">
        <v>125</v>
      </c>
      <c r="G1" s="3" t="s">
        <v>126</v>
      </c>
      <c r="H1" s="4" t="s">
        <v>128</v>
      </c>
      <c r="I1" s="5" t="s">
        <v>4</v>
      </c>
    </row>
    <row r="2" spans="1:221" ht="13.5" thickBot="1">
      <c r="A2" s="6" t="s">
        <v>5</v>
      </c>
      <c r="B2" s="6">
        <v>1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127</v>
      </c>
      <c r="H2" s="6" t="s">
        <v>129</v>
      </c>
      <c r="I2" s="7">
        <v>8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</row>
    <row r="3" spans="1:221" ht="13.5" thickTop="1">
      <c r="A3" s="9">
        <v>1</v>
      </c>
      <c r="B3" s="10" t="s">
        <v>10</v>
      </c>
      <c r="C3" s="11" t="s">
        <v>11</v>
      </c>
      <c r="D3" s="12">
        <v>13190934</v>
      </c>
      <c r="E3" s="12">
        <v>528000</v>
      </c>
      <c r="F3" s="12">
        <v>1489888</v>
      </c>
      <c r="G3" s="12"/>
      <c r="H3" s="12">
        <v>15208822</v>
      </c>
      <c r="I3" s="88">
        <v>0.11589536937173506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</row>
    <row r="4" spans="1:221" ht="25.5">
      <c r="A4" s="14">
        <v>2</v>
      </c>
      <c r="B4" s="15" t="s">
        <v>10</v>
      </c>
      <c r="C4" s="16" t="s">
        <v>12</v>
      </c>
      <c r="D4" s="17">
        <v>13190934</v>
      </c>
      <c r="E4" s="17">
        <v>528000</v>
      </c>
      <c r="F4" s="17">
        <v>1489888</v>
      </c>
      <c r="G4" s="17">
        <v>0</v>
      </c>
      <c r="H4" s="17">
        <v>15208822</v>
      </c>
      <c r="I4" s="18">
        <v>0.11589536937173506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</row>
    <row r="5" spans="1:221" ht="12.75">
      <c r="A5" s="20">
        <v>3</v>
      </c>
      <c r="B5" s="21" t="s">
        <v>13</v>
      </c>
      <c r="C5" s="22" t="s">
        <v>14</v>
      </c>
      <c r="D5" s="23">
        <v>841858</v>
      </c>
      <c r="E5" s="23"/>
      <c r="F5" s="23">
        <v>50000</v>
      </c>
      <c r="G5" s="23"/>
      <c r="H5" s="23">
        <v>891858</v>
      </c>
      <c r="I5" s="24">
        <v>0.006796201069164783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</row>
    <row r="6" spans="1:221" ht="12.75">
      <c r="A6" s="25">
        <v>4</v>
      </c>
      <c r="B6" s="21" t="s">
        <v>13</v>
      </c>
      <c r="C6" s="22" t="s">
        <v>15</v>
      </c>
      <c r="D6" s="23">
        <v>215681</v>
      </c>
      <c r="E6" s="23">
        <v>3000</v>
      </c>
      <c r="F6" s="23">
        <v>96500</v>
      </c>
      <c r="G6" s="23"/>
      <c r="H6" s="23">
        <v>315181</v>
      </c>
      <c r="I6" s="24">
        <v>0.002401765134338006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</row>
    <row r="7" spans="1:221" ht="12.75">
      <c r="A7" s="98">
        <v>5</v>
      </c>
      <c r="B7" s="26" t="s">
        <v>13</v>
      </c>
      <c r="C7" s="27" t="s">
        <v>16</v>
      </c>
      <c r="D7" s="28">
        <v>1057539</v>
      </c>
      <c r="E7" s="28">
        <v>3000</v>
      </c>
      <c r="F7" s="28">
        <v>146500</v>
      </c>
      <c r="G7" s="28">
        <v>0</v>
      </c>
      <c r="H7" s="28">
        <v>1207039</v>
      </c>
      <c r="I7" s="18">
        <v>0.00919796620350279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</row>
    <row r="8" spans="1:221" ht="12.75">
      <c r="A8" s="103">
        <v>6</v>
      </c>
      <c r="B8" s="29" t="s">
        <v>17</v>
      </c>
      <c r="C8" s="30" t="s">
        <v>18</v>
      </c>
      <c r="D8" s="31">
        <v>315313.9</v>
      </c>
      <c r="E8" s="32">
        <v>5000</v>
      </c>
      <c r="F8" s="32">
        <v>5000</v>
      </c>
      <c r="G8" s="32"/>
      <c r="H8" s="31">
        <v>325313.9</v>
      </c>
      <c r="I8" s="33">
        <v>0.0024789805944378652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</row>
    <row r="9" spans="1:221" ht="12.75">
      <c r="A9" s="14">
        <v>7</v>
      </c>
      <c r="B9" s="26" t="s">
        <v>17</v>
      </c>
      <c r="C9" s="27" t="s">
        <v>19</v>
      </c>
      <c r="D9" s="28">
        <v>315313.9</v>
      </c>
      <c r="E9" s="28">
        <v>5000</v>
      </c>
      <c r="F9" s="28">
        <v>5000</v>
      </c>
      <c r="G9" s="28">
        <v>0</v>
      </c>
      <c r="H9" s="28">
        <v>325313.9</v>
      </c>
      <c r="I9" s="18">
        <v>0.0024789805944378652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</row>
    <row r="10" spans="1:221" ht="12.75">
      <c r="A10" s="20">
        <v>8</v>
      </c>
      <c r="B10" s="21"/>
      <c r="C10" s="35" t="s">
        <v>20</v>
      </c>
      <c r="D10" s="23">
        <v>1592156</v>
      </c>
      <c r="E10" s="23">
        <v>20000</v>
      </c>
      <c r="F10" s="23">
        <v>37500</v>
      </c>
      <c r="G10" s="23"/>
      <c r="H10" s="23">
        <v>1649656</v>
      </c>
      <c r="I10" s="24">
        <v>0.012570828395276042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</row>
    <row r="11" spans="1:221" ht="12.75">
      <c r="A11" s="25">
        <v>9</v>
      </c>
      <c r="B11" s="21"/>
      <c r="C11" s="35" t="s">
        <v>21</v>
      </c>
      <c r="D11" s="23">
        <v>2115445</v>
      </c>
      <c r="E11" s="23">
        <v>4000</v>
      </c>
      <c r="F11" s="23">
        <v>11000</v>
      </c>
      <c r="G11" s="23"/>
      <c r="H11" s="23">
        <v>2130445</v>
      </c>
      <c r="I11" s="24">
        <v>0.016234571632251733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</row>
    <row r="12" spans="1:221" ht="12.75">
      <c r="A12" s="9">
        <v>10</v>
      </c>
      <c r="B12" s="21"/>
      <c r="C12" s="22" t="s">
        <v>22</v>
      </c>
      <c r="D12" s="23">
        <v>1386260</v>
      </c>
      <c r="E12" s="23">
        <v>40000</v>
      </c>
      <c r="F12" s="23">
        <v>10000</v>
      </c>
      <c r="G12" s="23"/>
      <c r="H12" s="23">
        <v>1436260</v>
      </c>
      <c r="I12" s="24">
        <v>0.010944692706236433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</row>
    <row r="13" spans="1:221" ht="12.75">
      <c r="A13" s="9">
        <v>11</v>
      </c>
      <c r="B13" s="29"/>
      <c r="C13" s="30" t="s">
        <v>119</v>
      </c>
      <c r="D13" s="31">
        <v>5093861</v>
      </c>
      <c r="E13" s="32">
        <v>64000</v>
      </c>
      <c r="F13" s="31">
        <v>58500</v>
      </c>
      <c r="G13" s="31">
        <v>0</v>
      </c>
      <c r="H13" s="31">
        <v>5216361</v>
      </c>
      <c r="I13" s="24">
        <v>0.03975009273376421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</row>
    <row r="14" spans="1:221" ht="12.75">
      <c r="A14" s="96">
        <v>12</v>
      </c>
      <c r="B14" s="21"/>
      <c r="C14" s="22" t="s">
        <v>23</v>
      </c>
      <c r="D14" s="23">
        <v>8300000</v>
      </c>
      <c r="E14" s="23"/>
      <c r="F14" s="23"/>
      <c r="G14" s="23"/>
      <c r="H14" s="23">
        <v>8300000</v>
      </c>
      <c r="I14" s="24">
        <v>0.0632482624745954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</row>
    <row r="15" spans="1:221" ht="12.75">
      <c r="A15" s="99">
        <v>13</v>
      </c>
      <c r="B15" s="36">
        <v>65.02</v>
      </c>
      <c r="C15" s="37" t="s">
        <v>24</v>
      </c>
      <c r="D15" s="28">
        <v>13393861</v>
      </c>
      <c r="E15" s="38">
        <v>64000</v>
      </c>
      <c r="F15" s="38">
        <v>58500</v>
      </c>
      <c r="G15" s="38">
        <v>0</v>
      </c>
      <c r="H15" s="28">
        <v>13516361</v>
      </c>
      <c r="I15" s="18">
        <v>0.10299835520835961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</row>
    <row r="16" spans="1:221" ht="12.75">
      <c r="A16" s="25">
        <v>14</v>
      </c>
      <c r="B16" s="21"/>
      <c r="C16" s="22" t="s">
        <v>25</v>
      </c>
      <c r="D16" s="23">
        <v>0</v>
      </c>
      <c r="E16" s="23"/>
      <c r="F16" s="23"/>
      <c r="G16" s="23">
        <v>1800000</v>
      </c>
      <c r="H16" s="23">
        <v>1800000</v>
      </c>
      <c r="I16" s="24">
        <v>0.013716490657141171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</row>
    <row r="17" spans="1:221" ht="12.75">
      <c r="A17" s="9">
        <v>15</v>
      </c>
      <c r="B17" s="21"/>
      <c r="C17" s="22" t="s">
        <v>26</v>
      </c>
      <c r="D17" s="23">
        <v>0</v>
      </c>
      <c r="E17" s="23"/>
      <c r="F17" s="23"/>
      <c r="G17" s="23">
        <v>200000</v>
      </c>
      <c r="H17" s="23">
        <v>200000</v>
      </c>
      <c r="I17" s="24">
        <v>0.00152405451746013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</row>
    <row r="18" spans="1:221" ht="12.75">
      <c r="A18" s="98">
        <v>16</v>
      </c>
      <c r="B18" s="36">
        <v>66.02</v>
      </c>
      <c r="C18" s="37" t="s">
        <v>27</v>
      </c>
      <c r="D18" s="28">
        <v>0</v>
      </c>
      <c r="E18" s="38">
        <v>0</v>
      </c>
      <c r="F18" s="38">
        <v>0</v>
      </c>
      <c r="G18" s="38">
        <v>2000000</v>
      </c>
      <c r="H18" s="28">
        <v>2000000</v>
      </c>
      <c r="I18" s="18">
        <v>0.015240545174601302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</row>
    <row r="19" spans="1:221" ht="12.75">
      <c r="A19" s="97">
        <v>17</v>
      </c>
      <c r="B19" s="21"/>
      <c r="C19" s="22" t="s">
        <v>28</v>
      </c>
      <c r="D19" s="23">
        <v>1650656</v>
      </c>
      <c r="E19" s="23">
        <v>81000</v>
      </c>
      <c r="F19" s="23">
        <v>291200</v>
      </c>
      <c r="G19" s="23"/>
      <c r="H19" s="23">
        <v>2022856</v>
      </c>
      <c r="I19" s="24">
        <v>0.015414714124856645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</row>
    <row r="20" spans="1:221" ht="12.75">
      <c r="A20" s="20">
        <v>18</v>
      </c>
      <c r="B20" s="21"/>
      <c r="C20" s="22" t="s">
        <v>29</v>
      </c>
      <c r="D20" s="23">
        <v>191714</v>
      </c>
      <c r="E20" s="23"/>
      <c r="F20" s="23">
        <v>3500</v>
      </c>
      <c r="G20" s="23"/>
      <c r="H20" s="23">
        <v>195214</v>
      </c>
      <c r="I20" s="24">
        <v>0.0014875838928573091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</row>
    <row r="21" spans="1:221" ht="12.75">
      <c r="A21" s="25">
        <v>19</v>
      </c>
      <c r="B21" s="21"/>
      <c r="C21" s="22" t="s">
        <v>30</v>
      </c>
      <c r="D21" s="23">
        <v>1748644</v>
      </c>
      <c r="E21" s="23">
        <v>225000</v>
      </c>
      <c r="F21" s="23">
        <v>204800</v>
      </c>
      <c r="G21" s="23"/>
      <c r="H21" s="23">
        <v>2178444</v>
      </c>
      <c r="I21" s="24">
        <v>0.01660033709616958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</row>
    <row r="22" spans="1:221" ht="12.75">
      <c r="A22" s="9">
        <v>20</v>
      </c>
      <c r="B22" s="21"/>
      <c r="C22" s="22" t="s">
        <v>31</v>
      </c>
      <c r="D22" s="23">
        <v>558521</v>
      </c>
      <c r="E22" s="23">
        <v>20000</v>
      </c>
      <c r="F22" s="23">
        <v>65000</v>
      </c>
      <c r="G22" s="23"/>
      <c r="H22" s="23">
        <v>643521</v>
      </c>
      <c r="I22" s="24">
        <v>0.004903805435652302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</row>
    <row r="23" spans="1:221" ht="12.75">
      <c r="A23" s="9">
        <v>21</v>
      </c>
      <c r="B23" s="21"/>
      <c r="C23" s="22" t="s">
        <v>32</v>
      </c>
      <c r="D23" s="23">
        <v>3430896</v>
      </c>
      <c r="E23" s="23"/>
      <c r="F23" s="23"/>
      <c r="G23" s="23"/>
      <c r="H23" s="23">
        <v>3430896</v>
      </c>
      <c r="I23" s="24">
        <v>0.026144362738679452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</row>
    <row r="24" spans="1:221" ht="12.75">
      <c r="A24" s="97">
        <v>22</v>
      </c>
      <c r="B24" s="21"/>
      <c r="C24" s="22" t="s">
        <v>33</v>
      </c>
      <c r="D24" s="23">
        <v>1260562</v>
      </c>
      <c r="E24" s="23">
        <v>1500</v>
      </c>
      <c r="F24" s="23">
        <v>5000</v>
      </c>
      <c r="G24" s="23"/>
      <c r="H24" s="23">
        <v>1267062</v>
      </c>
      <c r="I24" s="24">
        <v>0.009655357825010338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</row>
    <row r="25" spans="1:221" ht="12.75">
      <c r="A25" s="20">
        <v>23</v>
      </c>
      <c r="B25" s="21"/>
      <c r="C25" s="22" t="s">
        <v>34</v>
      </c>
      <c r="D25" s="23">
        <v>1504693</v>
      </c>
      <c r="E25" s="23"/>
      <c r="F25" s="23">
        <v>2116000</v>
      </c>
      <c r="G25" s="23"/>
      <c r="H25" s="23">
        <v>3620693</v>
      </c>
      <c r="I25" s="24">
        <v>0.027590667614931355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</row>
    <row r="26" spans="1:221" ht="12.75">
      <c r="A26" s="25">
        <v>24</v>
      </c>
      <c r="B26" s="21"/>
      <c r="C26" s="22" t="s">
        <v>35</v>
      </c>
      <c r="D26" s="23">
        <v>240207</v>
      </c>
      <c r="E26" s="23"/>
      <c r="F26" s="23"/>
      <c r="G26" s="23"/>
      <c r="H26" s="23">
        <v>240207</v>
      </c>
      <c r="I26" s="24">
        <v>0.0018304428173777274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</row>
    <row r="27" spans="1:221" ht="12.75">
      <c r="A27" s="9">
        <v>25</v>
      </c>
      <c r="B27" s="21"/>
      <c r="C27" s="22" t="s">
        <v>36</v>
      </c>
      <c r="D27" s="23">
        <v>276074</v>
      </c>
      <c r="E27" s="23"/>
      <c r="F27" s="23"/>
      <c r="G27" s="23"/>
      <c r="H27" s="23">
        <v>276074</v>
      </c>
      <c r="I27" s="24">
        <v>0.0021037591342664397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</row>
    <row r="28" spans="1:221" ht="12.75">
      <c r="A28" s="9">
        <v>26</v>
      </c>
      <c r="B28" s="21"/>
      <c r="C28" s="22" t="s">
        <v>37</v>
      </c>
      <c r="D28" s="23">
        <v>693922</v>
      </c>
      <c r="E28" s="23">
        <v>760000</v>
      </c>
      <c r="F28" s="23">
        <v>171465</v>
      </c>
      <c r="G28" s="23"/>
      <c r="H28" s="23">
        <v>1625387</v>
      </c>
      <c r="I28" s="24">
        <v>0.012385891999854843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</row>
    <row r="29" spans="1:221" ht="12.75">
      <c r="A29" s="100">
        <v>27</v>
      </c>
      <c r="B29" s="40"/>
      <c r="C29" s="86" t="s">
        <v>38</v>
      </c>
      <c r="D29" s="87">
        <v>11555889</v>
      </c>
      <c r="E29" s="87">
        <v>1087500</v>
      </c>
      <c r="F29" s="87">
        <v>2856965</v>
      </c>
      <c r="G29" s="87">
        <v>0</v>
      </c>
      <c r="H29" s="87">
        <v>15500354</v>
      </c>
      <c r="I29" s="89">
        <v>0.11811692267965598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</row>
    <row r="30" spans="1:221" ht="12.75">
      <c r="A30" s="20">
        <v>28</v>
      </c>
      <c r="B30" s="21"/>
      <c r="C30" s="22" t="s">
        <v>120</v>
      </c>
      <c r="D30" s="23">
        <v>0</v>
      </c>
      <c r="E30" s="23"/>
      <c r="F30" s="23"/>
      <c r="G30" s="23">
        <v>4449000</v>
      </c>
      <c r="H30" s="23">
        <v>4449000</v>
      </c>
      <c r="I30" s="24">
        <v>0.03390259274090059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</row>
    <row r="31" spans="1:221" ht="12.75">
      <c r="A31" s="25">
        <v>29</v>
      </c>
      <c r="B31" s="21"/>
      <c r="C31" s="22" t="s">
        <v>121</v>
      </c>
      <c r="D31" s="23">
        <v>0</v>
      </c>
      <c r="E31" s="23"/>
      <c r="F31" s="23"/>
      <c r="G31" s="23">
        <v>300000</v>
      </c>
      <c r="H31" s="23">
        <v>300000</v>
      </c>
      <c r="I31" s="24">
        <v>0.002286081776190195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</row>
    <row r="32" spans="1:221" ht="12.75">
      <c r="A32" s="9">
        <v>30</v>
      </c>
      <c r="B32" s="21"/>
      <c r="C32" s="35" t="s">
        <v>122</v>
      </c>
      <c r="D32" s="23">
        <v>0</v>
      </c>
      <c r="E32" s="23"/>
      <c r="F32" s="23"/>
      <c r="G32" s="23">
        <v>300000</v>
      </c>
      <c r="H32" s="23">
        <v>300000</v>
      </c>
      <c r="I32" s="24">
        <v>0.002286081776190195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</row>
    <row r="33" spans="1:221" ht="12.75">
      <c r="A33" s="9">
        <v>31</v>
      </c>
      <c r="B33" s="21"/>
      <c r="C33" s="22" t="s">
        <v>39</v>
      </c>
      <c r="D33" s="23">
        <v>0</v>
      </c>
      <c r="E33" s="23"/>
      <c r="F33" s="23"/>
      <c r="G33" s="23">
        <v>300000</v>
      </c>
      <c r="H33" s="23">
        <v>300000</v>
      </c>
      <c r="I33" s="24">
        <v>0.002286081776190195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</row>
    <row r="34" spans="1:221" ht="12.75">
      <c r="A34" s="14">
        <v>32</v>
      </c>
      <c r="B34" s="36">
        <v>67.02</v>
      </c>
      <c r="C34" s="37" t="s">
        <v>40</v>
      </c>
      <c r="D34" s="28">
        <v>11555889</v>
      </c>
      <c r="E34" s="38">
        <v>1087500</v>
      </c>
      <c r="F34" s="38">
        <v>2856965</v>
      </c>
      <c r="G34" s="38">
        <v>5349000</v>
      </c>
      <c r="H34" s="28">
        <v>20849354</v>
      </c>
      <c r="I34" s="18">
        <v>0.15887776074912716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</row>
    <row r="35" spans="1:221" ht="12.75">
      <c r="A35" s="20">
        <v>33</v>
      </c>
      <c r="B35" s="21"/>
      <c r="C35" s="22" t="s">
        <v>130</v>
      </c>
      <c r="D35" s="23">
        <v>573154</v>
      </c>
      <c r="E35" s="23"/>
      <c r="F35" s="23"/>
      <c r="G35" s="23">
        <v>15000000</v>
      </c>
      <c r="H35" s="23">
        <v>15573154</v>
      </c>
      <c r="I35" s="24">
        <v>0.11867167852401148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</row>
    <row r="36" spans="1:221" ht="12.75">
      <c r="A36" s="25">
        <v>34</v>
      </c>
      <c r="B36" s="21"/>
      <c r="C36" s="22" t="s">
        <v>131</v>
      </c>
      <c r="D36" s="23">
        <v>19070907</v>
      </c>
      <c r="E36" s="23">
        <v>190500</v>
      </c>
      <c r="F36" s="90">
        <v>1621300</v>
      </c>
      <c r="G36" s="23">
        <v>1841248</v>
      </c>
      <c r="H36" s="23">
        <v>22723955</v>
      </c>
      <c r="I36" s="24">
        <v>0.17316273136155355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</row>
    <row r="37" spans="1:221" ht="12.75">
      <c r="A37" s="9">
        <v>35</v>
      </c>
      <c r="B37" s="21"/>
      <c r="C37" s="22" t="s">
        <v>132</v>
      </c>
      <c r="D37" s="23">
        <v>15676216</v>
      </c>
      <c r="E37" s="23">
        <v>140000</v>
      </c>
      <c r="F37" s="23"/>
      <c r="G37" s="23">
        <v>37870</v>
      </c>
      <c r="H37" s="23">
        <v>15854086</v>
      </c>
      <c r="I37" s="24">
        <v>0.12081245694250702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</row>
    <row r="38" spans="1:221" ht="12.75">
      <c r="A38" s="9">
        <v>36</v>
      </c>
      <c r="B38" s="21"/>
      <c r="C38" s="22" t="s">
        <v>41</v>
      </c>
      <c r="D38" s="23">
        <v>300000</v>
      </c>
      <c r="E38" s="23"/>
      <c r="F38" s="23"/>
      <c r="G38" s="23"/>
      <c r="H38" s="23">
        <v>300000</v>
      </c>
      <c r="I38" s="24">
        <v>0.002286081776190195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</row>
    <row r="39" spans="1:221" ht="38.25">
      <c r="A39" s="96">
        <v>37</v>
      </c>
      <c r="B39" s="21"/>
      <c r="C39" s="22" t="s">
        <v>42</v>
      </c>
      <c r="D39" s="23"/>
      <c r="E39" s="23"/>
      <c r="F39" s="23">
        <v>30000</v>
      </c>
      <c r="G39" s="23"/>
      <c r="H39" s="23">
        <v>30000</v>
      </c>
      <c r="I39" s="24">
        <v>0.00022860817761901953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</row>
    <row r="40" spans="1:221" ht="25.5">
      <c r="A40" s="99">
        <v>38</v>
      </c>
      <c r="B40" s="26">
        <v>68.02</v>
      </c>
      <c r="C40" s="27" t="s">
        <v>43</v>
      </c>
      <c r="D40" s="28">
        <v>35620277</v>
      </c>
      <c r="E40" s="28">
        <v>330500</v>
      </c>
      <c r="F40" s="28">
        <v>1651300</v>
      </c>
      <c r="G40" s="28">
        <v>16879118</v>
      </c>
      <c r="H40" s="28">
        <v>54481195</v>
      </c>
      <c r="I40" s="18">
        <v>0.41516155678188127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</row>
    <row r="41" spans="1:221" ht="12.75">
      <c r="A41" s="106">
        <v>39</v>
      </c>
      <c r="B41" s="42" t="s">
        <v>44</v>
      </c>
      <c r="C41" s="43" t="s">
        <v>45</v>
      </c>
      <c r="D41" s="44">
        <v>60570027</v>
      </c>
      <c r="E41" s="45">
        <v>1482000</v>
      </c>
      <c r="F41" s="45">
        <v>4566765</v>
      </c>
      <c r="G41" s="45">
        <v>24228118</v>
      </c>
      <c r="H41" s="44">
        <v>90846910</v>
      </c>
      <c r="I41" s="46">
        <v>0.6922782179139694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</row>
    <row r="42" spans="1:221" ht="12.75">
      <c r="A42" s="9">
        <v>40</v>
      </c>
      <c r="B42" s="21"/>
      <c r="C42" s="22" t="s">
        <v>46</v>
      </c>
      <c r="D42" s="23">
        <v>0</v>
      </c>
      <c r="E42" s="23"/>
      <c r="F42" s="23">
        <v>359500</v>
      </c>
      <c r="G42" s="23"/>
      <c r="H42" s="23">
        <v>359500</v>
      </c>
      <c r="I42" s="24">
        <v>0.0027394879951345838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</row>
    <row r="43" spans="1:221" ht="12.75">
      <c r="A43" s="9">
        <v>41</v>
      </c>
      <c r="B43" s="21"/>
      <c r="C43" s="22" t="s">
        <v>47</v>
      </c>
      <c r="D43" s="23">
        <v>0</v>
      </c>
      <c r="E43" s="23"/>
      <c r="F43" s="23">
        <v>900000</v>
      </c>
      <c r="G43" s="23"/>
      <c r="H43" s="23">
        <v>900000</v>
      </c>
      <c r="I43" s="24">
        <v>0.0068582453285705855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</row>
    <row r="44" spans="1:221" ht="12.75">
      <c r="A44" s="97">
        <v>42</v>
      </c>
      <c r="B44" s="48"/>
      <c r="C44" s="49" t="s">
        <v>48</v>
      </c>
      <c r="D44" s="23">
        <v>0</v>
      </c>
      <c r="E44" s="50"/>
      <c r="F44" s="50">
        <v>20000</v>
      </c>
      <c r="G44" s="50"/>
      <c r="H44" s="23">
        <v>20000</v>
      </c>
      <c r="I44" s="24">
        <v>0.000152405451746013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</row>
    <row r="45" spans="1:221" ht="76.5">
      <c r="A45" s="20">
        <v>43</v>
      </c>
      <c r="B45" s="48"/>
      <c r="C45" s="49" t="s">
        <v>49</v>
      </c>
      <c r="D45" s="23"/>
      <c r="E45" s="50"/>
      <c r="F45" s="50">
        <v>85000</v>
      </c>
      <c r="G45" s="50"/>
      <c r="H45" s="23">
        <v>85000</v>
      </c>
      <c r="I45" s="24">
        <v>0.0006477231699205553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</row>
    <row r="46" spans="1:221" ht="25.5">
      <c r="A46" s="101">
        <v>44</v>
      </c>
      <c r="B46" s="26">
        <v>70.02</v>
      </c>
      <c r="C46" s="27" t="s">
        <v>50</v>
      </c>
      <c r="D46" s="28">
        <v>0</v>
      </c>
      <c r="E46" s="28">
        <v>0</v>
      </c>
      <c r="F46" s="28">
        <v>1364500</v>
      </c>
      <c r="G46" s="28">
        <v>0</v>
      </c>
      <c r="H46" s="28">
        <v>1364500</v>
      </c>
      <c r="I46" s="18">
        <v>0.010397861945371737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</row>
    <row r="47" spans="1:221" ht="25.5">
      <c r="A47" s="9">
        <v>45</v>
      </c>
      <c r="B47" s="26"/>
      <c r="C47" s="22" t="s">
        <v>51</v>
      </c>
      <c r="D47" s="28"/>
      <c r="E47" s="28"/>
      <c r="F47" s="91">
        <v>175000</v>
      </c>
      <c r="G47" s="28"/>
      <c r="H47" s="23">
        <v>175000</v>
      </c>
      <c r="I47" s="24">
        <v>0.001333547702777614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</row>
    <row r="48" spans="1:221" ht="25.5">
      <c r="A48" s="9">
        <v>46</v>
      </c>
      <c r="B48" s="26"/>
      <c r="C48" s="22" t="s">
        <v>52</v>
      </c>
      <c r="D48" s="28"/>
      <c r="E48" s="28"/>
      <c r="F48" s="91">
        <v>300000</v>
      </c>
      <c r="G48" s="28"/>
      <c r="H48" s="23">
        <v>300000</v>
      </c>
      <c r="I48" s="24">
        <v>0.002286081776190195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</row>
    <row r="49" spans="1:221" ht="12.75">
      <c r="A49" s="14">
        <v>47</v>
      </c>
      <c r="B49" s="26" t="s">
        <v>53</v>
      </c>
      <c r="C49" s="27" t="s">
        <v>54</v>
      </c>
      <c r="D49" s="28">
        <v>0</v>
      </c>
      <c r="E49" s="28">
        <v>0</v>
      </c>
      <c r="F49" s="28">
        <v>475000</v>
      </c>
      <c r="G49" s="28">
        <v>0</v>
      </c>
      <c r="H49" s="28">
        <v>475000</v>
      </c>
      <c r="I49" s="18">
        <v>0.003619629478967809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</row>
    <row r="50" spans="1:221" ht="12.75">
      <c r="A50" s="20">
        <v>48</v>
      </c>
      <c r="B50" s="26"/>
      <c r="C50" s="22" t="s">
        <v>55</v>
      </c>
      <c r="D50" s="23">
        <v>0</v>
      </c>
      <c r="E50" s="28"/>
      <c r="F50" s="50">
        <v>41080</v>
      </c>
      <c r="G50" s="28"/>
      <c r="H50" s="23">
        <v>41080</v>
      </c>
      <c r="I50" s="24">
        <v>0.00031304079788631073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</row>
    <row r="51" spans="1:221" ht="25.5">
      <c r="A51" s="101">
        <v>49</v>
      </c>
      <c r="B51" s="26" t="s">
        <v>56</v>
      </c>
      <c r="C51" s="27" t="s">
        <v>57</v>
      </c>
      <c r="D51" s="28">
        <v>0</v>
      </c>
      <c r="E51" s="28">
        <v>0</v>
      </c>
      <c r="F51" s="28">
        <v>41080</v>
      </c>
      <c r="G51" s="28">
        <v>0</v>
      </c>
      <c r="H51" s="28">
        <v>41080</v>
      </c>
      <c r="I51" s="18">
        <v>0.00031304079788631073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</row>
    <row r="52" spans="1:221" ht="12.75">
      <c r="A52" s="9">
        <v>50</v>
      </c>
      <c r="B52" s="21"/>
      <c r="C52" s="22" t="s">
        <v>58</v>
      </c>
      <c r="D52" s="23">
        <v>3800000</v>
      </c>
      <c r="E52" s="23">
        <v>572000</v>
      </c>
      <c r="F52" s="23">
        <v>1060600</v>
      </c>
      <c r="G52" s="23"/>
      <c r="H52" s="23">
        <v>5432600</v>
      </c>
      <c r="I52" s="24">
        <v>0.041397892857769514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</row>
    <row r="53" spans="1:221" ht="12.75">
      <c r="A53" s="9">
        <v>51</v>
      </c>
      <c r="B53" s="21"/>
      <c r="C53" s="22" t="s">
        <v>59</v>
      </c>
      <c r="D53" s="23">
        <v>11000000</v>
      </c>
      <c r="E53" s="23"/>
      <c r="F53" s="23">
        <v>200000</v>
      </c>
      <c r="G53" s="23"/>
      <c r="H53" s="23">
        <v>11200000</v>
      </c>
      <c r="I53" s="24">
        <v>0.08534705297776729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</row>
    <row r="54" spans="1:221" ht="12.75">
      <c r="A54" s="97">
        <v>52</v>
      </c>
      <c r="B54" s="21"/>
      <c r="C54" s="22" t="s">
        <v>60</v>
      </c>
      <c r="D54" s="23">
        <v>0</v>
      </c>
      <c r="E54" s="23"/>
      <c r="F54" s="23">
        <v>1469666</v>
      </c>
      <c r="G54" s="23"/>
      <c r="H54" s="23">
        <v>1469666</v>
      </c>
      <c r="I54" s="24">
        <v>0.011199255532287797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</row>
    <row r="55" spans="1:221" ht="25.5">
      <c r="A55" s="20">
        <v>53</v>
      </c>
      <c r="B55" s="21"/>
      <c r="C55" s="22" t="s">
        <v>61</v>
      </c>
      <c r="D55" s="23"/>
      <c r="E55" s="23"/>
      <c r="F55" s="23">
        <v>250000</v>
      </c>
      <c r="G55" s="23"/>
      <c r="H55" s="23">
        <v>250000</v>
      </c>
      <c r="I55" s="24">
        <v>0.0019050681468251627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</row>
    <row r="56" spans="1:221" ht="25.5">
      <c r="A56" s="25">
        <v>54</v>
      </c>
      <c r="B56" s="21"/>
      <c r="C56" s="22" t="s">
        <v>62</v>
      </c>
      <c r="D56" s="23"/>
      <c r="E56" s="23"/>
      <c r="F56" s="23">
        <v>150000</v>
      </c>
      <c r="G56" s="23"/>
      <c r="H56" s="23">
        <v>150000</v>
      </c>
      <c r="I56" s="24">
        <v>0.0011430408880950976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</row>
    <row r="57" spans="1:221" ht="12.75">
      <c r="A57" s="98">
        <v>55</v>
      </c>
      <c r="B57" s="26">
        <v>84.02</v>
      </c>
      <c r="C57" s="27" t="s">
        <v>63</v>
      </c>
      <c r="D57" s="28">
        <v>14800000</v>
      </c>
      <c r="E57" s="28">
        <v>572000</v>
      </c>
      <c r="F57" s="28">
        <v>3130266</v>
      </c>
      <c r="G57" s="28">
        <v>0</v>
      </c>
      <c r="H57" s="28">
        <v>18502266</v>
      </c>
      <c r="I57" s="18">
        <v>0.14099231040274485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</row>
    <row r="58" spans="1:221" ht="12.75">
      <c r="A58" s="103">
        <v>56</v>
      </c>
      <c r="B58" s="51"/>
      <c r="C58" s="52" t="s">
        <v>64</v>
      </c>
      <c r="D58" s="31">
        <v>1003039</v>
      </c>
      <c r="E58" s="31">
        <v>0</v>
      </c>
      <c r="F58" s="31">
        <v>100000</v>
      </c>
      <c r="G58" s="31">
        <v>313500</v>
      </c>
      <c r="H58" s="31">
        <v>1436539</v>
      </c>
      <c r="I58" s="33">
        <v>0.010946818762288289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</row>
    <row r="59" spans="1:221" ht="12.75">
      <c r="A59" s="97">
        <v>57</v>
      </c>
      <c r="B59" s="54"/>
      <c r="C59" s="55" t="s">
        <v>65</v>
      </c>
      <c r="D59" s="23">
        <v>0</v>
      </c>
      <c r="E59" s="23"/>
      <c r="F59" s="23"/>
      <c r="G59" s="23">
        <v>103500</v>
      </c>
      <c r="H59" s="23">
        <v>103500</v>
      </c>
      <c r="I59" s="24">
        <v>0.0007886982127856173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</row>
    <row r="60" spans="1:221" ht="12.75">
      <c r="A60" s="104">
        <v>58</v>
      </c>
      <c r="B60" s="54"/>
      <c r="C60" s="55" t="s">
        <v>66</v>
      </c>
      <c r="D60" s="23">
        <v>30000</v>
      </c>
      <c r="E60" s="23"/>
      <c r="F60" s="23"/>
      <c r="G60" s="23"/>
      <c r="H60" s="50">
        <v>30000</v>
      </c>
      <c r="I60" s="24">
        <v>0.00022860817761901953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</row>
    <row r="61" spans="1:221" ht="12.75">
      <c r="A61" s="105">
        <v>59</v>
      </c>
      <c r="B61" s="54"/>
      <c r="C61" s="20" t="s">
        <v>67</v>
      </c>
      <c r="D61" s="23">
        <v>688039</v>
      </c>
      <c r="E61" s="23"/>
      <c r="F61" s="23"/>
      <c r="G61" s="23"/>
      <c r="H61" s="50">
        <v>688039</v>
      </c>
      <c r="I61" s="24">
        <v>0.0052430447306937526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</row>
    <row r="62" spans="1:221" ht="12.75">
      <c r="A62" s="97">
        <v>60</v>
      </c>
      <c r="B62" s="54"/>
      <c r="C62" s="55" t="s">
        <v>68</v>
      </c>
      <c r="D62" s="23">
        <v>15000</v>
      </c>
      <c r="E62" s="23"/>
      <c r="F62" s="23"/>
      <c r="G62" s="23"/>
      <c r="H62" s="50">
        <v>15000</v>
      </c>
      <c r="I62" s="24">
        <v>0.00011430408880950976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</row>
    <row r="63" spans="1:221" ht="12.75">
      <c r="A63" s="97">
        <v>61</v>
      </c>
      <c r="B63" s="54"/>
      <c r="C63" s="56" t="s">
        <v>69</v>
      </c>
      <c r="D63" s="23">
        <v>0</v>
      </c>
      <c r="E63" s="23"/>
      <c r="F63" s="23"/>
      <c r="G63" s="23">
        <v>110000</v>
      </c>
      <c r="H63" s="23">
        <v>110000</v>
      </c>
      <c r="I63" s="24">
        <v>0.0008382299846030715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</row>
    <row r="64" spans="1:221" ht="12.75">
      <c r="A64" s="97">
        <v>62</v>
      </c>
      <c r="B64" s="54"/>
      <c r="C64" s="57" t="s">
        <v>70</v>
      </c>
      <c r="D64" s="23">
        <v>0</v>
      </c>
      <c r="E64" s="23"/>
      <c r="F64" s="23"/>
      <c r="G64" s="23">
        <v>50000</v>
      </c>
      <c r="H64" s="50">
        <v>50000</v>
      </c>
      <c r="I64" s="24">
        <v>0.0003810136293650325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</row>
    <row r="65" spans="1:221" ht="12.75">
      <c r="A65" s="104">
        <v>63</v>
      </c>
      <c r="B65" s="54"/>
      <c r="C65" s="57" t="s">
        <v>71</v>
      </c>
      <c r="D65" s="23">
        <v>0</v>
      </c>
      <c r="E65" s="23"/>
      <c r="F65" s="23"/>
      <c r="G65" s="23">
        <v>50000</v>
      </c>
      <c r="H65" s="23">
        <v>50000</v>
      </c>
      <c r="I65" s="24">
        <v>0.0003810136293650325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</row>
    <row r="66" spans="1:221" ht="25.5">
      <c r="A66" s="105">
        <v>64</v>
      </c>
      <c r="B66" s="54"/>
      <c r="C66" s="57" t="s">
        <v>72</v>
      </c>
      <c r="D66" s="23">
        <v>10000</v>
      </c>
      <c r="E66" s="23"/>
      <c r="F66" s="23"/>
      <c r="G66" s="23"/>
      <c r="H66" s="23">
        <v>30000</v>
      </c>
      <c r="I66" s="24">
        <v>0.00022860817761901953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</row>
    <row r="67" spans="1:221" ht="12.75">
      <c r="A67" s="97">
        <v>65</v>
      </c>
      <c r="B67" s="54"/>
      <c r="C67" s="57" t="s">
        <v>73</v>
      </c>
      <c r="D67" s="23">
        <v>80000</v>
      </c>
      <c r="E67" s="23"/>
      <c r="F67" s="23"/>
      <c r="G67" s="23"/>
      <c r="H67" s="23">
        <v>80000</v>
      </c>
      <c r="I67" s="24">
        <v>0.000609621806984052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</row>
    <row r="68" spans="1:221" ht="12.75">
      <c r="A68" s="97">
        <v>66</v>
      </c>
      <c r="B68" s="58"/>
      <c r="C68" s="59" t="s">
        <v>74</v>
      </c>
      <c r="D68" s="23">
        <v>100000</v>
      </c>
      <c r="E68" s="60"/>
      <c r="F68" s="60">
        <v>50000</v>
      </c>
      <c r="G68" s="60"/>
      <c r="H68" s="23">
        <v>150000</v>
      </c>
      <c r="I68" s="24">
        <v>0.0011430408880950976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</row>
    <row r="69" spans="1:221" ht="25.5">
      <c r="A69" s="97">
        <v>67</v>
      </c>
      <c r="B69" s="58"/>
      <c r="C69" s="59" t="s">
        <v>75</v>
      </c>
      <c r="D69" s="23">
        <v>0</v>
      </c>
      <c r="E69" s="60"/>
      <c r="F69" s="60">
        <v>30000</v>
      </c>
      <c r="G69" s="60"/>
      <c r="H69" s="23">
        <v>30000</v>
      </c>
      <c r="I69" s="24">
        <v>0.00022860817761901953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</row>
    <row r="70" spans="1:221" ht="12.75">
      <c r="A70" s="104">
        <v>68</v>
      </c>
      <c r="B70" s="58"/>
      <c r="C70" s="59" t="s">
        <v>76</v>
      </c>
      <c r="D70" s="23">
        <v>0</v>
      </c>
      <c r="E70" s="60"/>
      <c r="F70" s="60">
        <v>20000</v>
      </c>
      <c r="G70" s="60"/>
      <c r="H70" s="23">
        <v>20000</v>
      </c>
      <c r="I70" s="24">
        <v>0.000152405451746013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</row>
    <row r="71" spans="1:221" ht="25.5">
      <c r="A71" s="105">
        <v>69</v>
      </c>
      <c r="B71" s="58"/>
      <c r="C71" s="59" t="s">
        <v>77</v>
      </c>
      <c r="D71" s="23">
        <v>80000</v>
      </c>
      <c r="E71" s="60"/>
      <c r="F71" s="60"/>
      <c r="G71" s="60"/>
      <c r="H71" s="23">
        <v>80000</v>
      </c>
      <c r="I71" s="24">
        <v>0.000609621806984052</v>
      </c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</row>
    <row r="72" spans="1:221" ht="12.75">
      <c r="A72" s="98">
        <v>70</v>
      </c>
      <c r="B72" s="62" t="s">
        <v>78</v>
      </c>
      <c r="C72" s="27" t="s">
        <v>79</v>
      </c>
      <c r="D72" s="28">
        <v>1003039</v>
      </c>
      <c r="E72" s="28">
        <v>0</v>
      </c>
      <c r="F72" s="28">
        <v>100000</v>
      </c>
      <c r="G72" s="28">
        <v>313500</v>
      </c>
      <c r="H72" s="28">
        <v>1436539</v>
      </c>
      <c r="I72" s="18">
        <v>0.010946818762288289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</row>
    <row r="73" spans="1:221" ht="12.75">
      <c r="A73" s="98">
        <v>71</v>
      </c>
      <c r="B73" s="26">
        <v>95.02</v>
      </c>
      <c r="C73" s="27" t="s">
        <v>80</v>
      </c>
      <c r="D73" s="28">
        <v>121431.5</v>
      </c>
      <c r="E73" s="28"/>
      <c r="F73" s="28"/>
      <c r="G73" s="28"/>
      <c r="H73" s="28">
        <v>121431.5</v>
      </c>
      <c r="I73" s="18">
        <v>0.0009253411306847989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</row>
    <row r="74" spans="1:221" ht="12.75">
      <c r="A74" s="98">
        <v>72</v>
      </c>
      <c r="B74" s="26" t="s">
        <v>81</v>
      </c>
      <c r="C74" s="27" t="s">
        <v>133</v>
      </c>
      <c r="D74" s="28">
        <v>1700000</v>
      </c>
      <c r="E74" s="28"/>
      <c r="F74" s="28"/>
      <c r="G74" s="28"/>
      <c r="H74" s="28">
        <v>1700000</v>
      </c>
      <c r="I74" s="18">
        <v>0.012954463398411106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</row>
    <row r="75" spans="1:221" ht="12.75">
      <c r="A75" s="102">
        <v>73</v>
      </c>
      <c r="B75" s="63"/>
      <c r="C75" s="64" t="s">
        <v>3</v>
      </c>
      <c r="D75" s="32">
        <v>92758284.4</v>
      </c>
      <c r="E75" s="32">
        <v>2590000</v>
      </c>
      <c r="F75" s="32">
        <v>11318999</v>
      </c>
      <c r="G75" s="32">
        <v>24541618</v>
      </c>
      <c r="H75" s="32">
        <v>131228901.4</v>
      </c>
      <c r="I75" s="92">
        <v>1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</row>
    <row r="76" spans="1:221" ht="12.75">
      <c r="A76" s="8"/>
      <c r="B76" s="8"/>
      <c r="C76" s="8"/>
      <c r="D76" s="8"/>
      <c r="E76" s="8"/>
      <c r="F76" s="8"/>
      <c r="G76" s="8"/>
      <c r="H76" s="9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</row>
    <row r="77" spans="1:221" ht="12.75">
      <c r="A77" s="8"/>
      <c r="B77" s="8"/>
      <c r="C77" s="8"/>
      <c r="D77" s="8"/>
      <c r="E77" s="8"/>
      <c r="F77" s="8"/>
      <c r="G77" s="8"/>
      <c r="H77" s="93"/>
      <c r="I77" s="9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</row>
    <row r="78" spans="1:221" ht="12.75">
      <c r="A78" s="8"/>
      <c r="B78" s="8"/>
      <c r="C78" s="8"/>
      <c r="D78" s="8"/>
      <c r="E78" s="8"/>
      <c r="F78" s="8"/>
      <c r="G78" s="8"/>
      <c r="H78" s="93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</row>
    <row r="79" spans="1:221" ht="12.75">
      <c r="A79" s="8"/>
      <c r="B79" s="8"/>
      <c r="C79" s="8"/>
      <c r="D79" s="8"/>
      <c r="E79" s="8"/>
      <c r="F79" s="8"/>
      <c r="G79" s="8"/>
      <c r="H79" s="93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</row>
    <row r="80" spans="1:221" ht="12.75">
      <c r="A80" s="8"/>
      <c r="B80" s="8"/>
      <c r="C80" s="8"/>
      <c r="D80" s="8"/>
      <c r="E80" s="8"/>
      <c r="F80" s="8"/>
      <c r="G80" s="8"/>
      <c r="H80" s="93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</row>
    <row r="81" spans="1:221" ht="12.75">
      <c r="A81" s="8"/>
      <c r="B81" s="8"/>
      <c r="C81" s="8"/>
      <c r="D81" s="8"/>
      <c r="E81" s="8"/>
      <c r="F81" s="8"/>
      <c r="G81" s="8"/>
      <c r="H81" s="93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</row>
    <row r="82" spans="1:221" ht="12.75">
      <c r="A82" s="8"/>
      <c r="B82" s="8"/>
      <c r="C82" s="8"/>
      <c r="D82" s="8"/>
      <c r="E82" s="8"/>
      <c r="F82" s="8"/>
      <c r="G82" s="8"/>
      <c r="H82" s="93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</row>
    <row r="83" spans="1:221" ht="12.75">
      <c r="A83" s="8"/>
      <c r="B83" s="8"/>
      <c r="C83" s="8"/>
      <c r="D83" s="8"/>
      <c r="E83" s="8"/>
      <c r="F83" s="8"/>
      <c r="G83" s="8"/>
      <c r="H83" s="93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</row>
    <row r="84" spans="1:221" ht="12.75">
      <c r="A84" s="8"/>
      <c r="B84" s="8"/>
      <c r="C84" s="8"/>
      <c r="D84" s="8"/>
      <c r="E84" s="8"/>
      <c r="F84" s="8"/>
      <c r="G84" s="8"/>
      <c r="H84" s="93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</row>
    <row r="85" spans="1:221" ht="12.75">
      <c r="A85" s="8"/>
      <c r="B85" s="8"/>
      <c r="C85" s="8"/>
      <c r="D85" s="8"/>
      <c r="E85" s="8"/>
      <c r="F85" s="8"/>
      <c r="G85" s="8"/>
      <c r="H85" s="93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</row>
    <row r="86" spans="1:221" ht="12.75">
      <c r="A86" s="8"/>
      <c r="B86" s="8"/>
      <c r="C86" s="8"/>
      <c r="D86" s="8"/>
      <c r="E86" s="8"/>
      <c r="F86" s="8"/>
      <c r="G86" s="8"/>
      <c r="H86" s="93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</row>
    <row r="87" spans="1:221" ht="12.75">
      <c r="A87" s="8"/>
      <c r="B87" s="8"/>
      <c r="C87" s="8"/>
      <c r="D87" s="8"/>
      <c r="E87" s="8"/>
      <c r="F87" s="8"/>
      <c r="G87" s="8"/>
      <c r="H87" s="93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</row>
    <row r="88" spans="1:221" ht="12.75">
      <c r="A88" s="8"/>
      <c r="B88" s="8"/>
      <c r="C88" s="8"/>
      <c r="D88" s="8"/>
      <c r="E88" s="8"/>
      <c r="F88" s="8"/>
      <c r="G88" s="8"/>
      <c r="H88" s="93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</row>
    <row r="89" spans="1:221" ht="12.75">
      <c r="A89" s="8"/>
      <c r="B89" s="8"/>
      <c r="C89" s="8"/>
      <c r="D89" s="8"/>
      <c r="E89" s="8"/>
      <c r="F89" s="8"/>
      <c r="G89" s="8"/>
      <c r="H89" s="93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</row>
    <row r="90" spans="1:221" ht="12.75">
      <c r="A90" s="8"/>
      <c r="B90" s="8"/>
      <c r="C90" s="8"/>
      <c r="D90" s="8"/>
      <c r="E90" s="8"/>
      <c r="F90" s="8"/>
      <c r="G90" s="8"/>
      <c r="H90" s="93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</row>
    <row r="91" spans="1:221" ht="12.75">
      <c r="A91" s="8"/>
      <c r="B91" s="8"/>
      <c r="C91" s="8"/>
      <c r="D91" s="8"/>
      <c r="E91" s="8"/>
      <c r="F91" s="8"/>
      <c r="G91" s="8"/>
      <c r="H91" s="93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</row>
    <row r="92" spans="1:221" ht="12.75">
      <c r="A92" s="8"/>
      <c r="B92" s="8"/>
      <c r="C92" s="8"/>
      <c r="D92" s="8"/>
      <c r="E92" s="8"/>
      <c r="F92" s="8"/>
      <c r="G92" s="8"/>
      <c r="H92" s="93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</row>
    <row r="93" spans="1:221" ht="12.75">
      <c r="A93" s="8"/>
      <c r="B93" s="8"/>
      <c r="C93" s="8"/>
      <c r="D93" s="8"/>
      <c r="E93" s="8"/>
      <c r="F93" s="8"/>
      <c r="G93" s="8"/>
      <c r="H93" s="93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</row>
    <row r="94" spans="1:221" ht="12.75">
      <c r="A94" s="8"/>
      <c r="B94" s="8"/>
      <c r="C94" s="8"/>
      <c r="D94" s="8"/>
      <c r="E94" s="8"/>
      <c r="F94" s="8"/>
      <c r="G94" s="8"/>
      <c r="H94" s="93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</row>
    <row r="95" spans="1:221" ht="12.75">
      <c r="A95" s="8"/>
      <c r="B95" s="8"/>
      <c r="C95" s="8"/>
      <c r="D95" s="8"/>
      <c r="E95" s="8"/>
      <c r="F95" s="8"/>
      <c r="G95" s="8"/>
      <c r="H95" s="93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</row>
    <row r="96" spans="1:221" ht="12.75">
      <c r="A96" s="8"/>
      <c r="B96" s="8"/>
      <c r="C96" s="8"/>
      <c r="D96" s="8"/>
      <c r="E96" s="8"/>
      <c r="F96" s="8"/>
      <c r="G96" s="8"/>
      <c r="H96" s="93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</row>
    <row r="97" spans="1:221" ht="12.75">
      <c r="A97" s="8"/>
      <c r="B97" s="8"/>
      <c r="C97" s="8"/>
      <c r="D97" s="8"/>
      <c r="E97" s="8"/>
      <c r="F97" s="8"/>
      <c r="G97" s="8"/>
      <c r="H97" s="93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</row>
    <row r="98" spans="1:221" ht="12.75">
      <c r="A98" s="8"/>
      <c r="B98" s="8"/>
      <c r="C98" s="8"/>
      <c r="D98" s="8"/>
      <c r="E98" s="8"/>
      <c r="F98" s="8"/>
      <c r="G98" s="8"/>
      <c r="H98" s="93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</row>
    <row r="99" spans="1:221" ht="12.75">
      <c r="A99" s="8"/>
      <c r="B99" s="8"/>
      <c r="C99" s="8"/>
      <c r="D99" s="8"/>
      <c r="E99" s="8"/>
      <c r="F99" s="8"/>
      <c r="G99" s="8"/>
      <c r="H99" s="93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</row>
    <row r="100" spans="1:221" ht="12.75">
      <c r="A100" s="8"/>
      <c r="B100" s="8"/>
      <c r="C100" s="8"/>
      <c r="D100" s="8"/>
      <c r="E100" s="8"/>
      <c r="F100" s="8"/>
      <c r="G100" s="8"/>
      <c r="H100" s="93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</row>
    <row r="101" spans="1:221" ht="12.75">
      <c r="A101" s="8"/>
      <c r="B101" s="8"/>
      <c r="C101" s="8"/>
      <c r="D101" s="8"/>
      <c r="E101" s="8"/>
      <c r="F101" s="8"/>
      <c r="G101" s="8"/>
      <c r="H101" s="93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</row>
    <row r="102" spans="1:221" ht="12.75">
      <c r="A102" s="8"/>
      <c r="B102" s="8"/>
      <c r="C102" s="8"/>
      <c r="D102" s="8"/>
      <c r="E102" s="8"/>
      <c r="F102" s="8"/>
      <c r="G102" s="8"/>
      <c r="H102" s="93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</row>
    <row r="103" spans="1:221" ht="12.75">
      <c r="A103" s="8"/>
      <c r="B103" s="8"/>
      <c r="C103" s="8"/>
      <c r="D103" s="8"/>
      <c r="E103" s="8"/>
      <c r="F103" s="8"/>
      <c r="G103" s="8"/>
      <c r="H103" s="93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</row>
    <row r="104" spans="1:221" ht="12.75">
      <c r="A104" s="8"/>
      <c r="B104" s="8"/>
      <c r="C104" s="8"/>
      <c r="D104" s="8"/>
      <c r="E104" s="8"/>
      <c r="F104" s="8"/>
      <c r="G104" s="8"/>
      <c r="H104" s="93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</row>
    <row r="105" spans="1:221" ht="12.75">
      <c r="A105" s="8"/>
      <c r="B105" s="8"/>
      <c r="C105" s="8"/>
      <c r="D105" s="8"/>
      <c r="E105" s="8"/>
      <c r="F105" s="8"/>
      <c r="G105" s="8"/>
      <c r="H105" s="93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</row>
    <row r="106" spans="1:22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</row>
    <row r="107" spans="1:22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</row>
    <row r="108" spans="1:22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</row>
    <row r="109" spans="1:22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</row>
    <row r="110" spans="1:22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</row>
    <row r="111" spans="1:22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</row>
    <row r="112" spans="1:22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</row>
    <row r="113" spans="1:22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</row>
    <row r="114" spans="1:22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</row>
    <row r="115" spans="1:22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</row>
    <row r="116" spans="1:22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</row>
    <row r="117" spans="1:22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</row>
    <row r="118" spans="1:22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</row>
    <row r="119" spans="1:22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</row>
    <row r="120" spans="1:22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</row>
    <row r="121" spans="1:22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</row>
    <row r="122" spans="1:22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</row>
    <row r="123" spans="1:22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</row>
    <row r="124" spans="1:22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</row>
    <row r="125" spans="1:22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</row>
    <row r="126" spans="1:22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</row>
    <row r="127" spans="1:22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</row>
    <row r="128" spans="1:22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</row>
    <row r="129" spans="1:22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</row>
    <row r="130" spans="1:22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</row>
    <row r="131" spans="1:22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</row>
    <row r="132" spans="1:22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</row>
    <row r="133" spans="1:22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</row>
    <row r="134" spans="1:22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</row>
    <row r="135" spans="1:22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</row>
    <row r="136" spans="1:22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</row>
    <row r="137" spans="1:22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</row>
    <row r="138" spans="1:22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</row>
  </sheetData>
  <printOptions/>
  <pageMargins left="0.96" right="0" top="0.78740157480315" bottom="0.722440945" header="0.275590551181102" footer="0.196850394"/>
  <pageSetup horizontalDpi="600" verticalDpi="600" orientation="portrait" paperSize="9" scale="80" r:id="rId1"/>
  <headerFooter alignWithMargins="0">
    <oddHeader>&amp;C&amp;"Arial,Aldin"
Sinteza cheltuielilor bugetare şi din fondul de rulment pe anul 2007&amp;RAnexa B
</oddHeader>
    <oddFooter>&amp;C&amp;"Tahoma,Cursiv"13&amp;R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Adi</cp:lastModifiedBy>
  <cp:lastPrinted>2007-01-24T13:11:05Z</cp:lastPrinted>
  <dcterms:created xsi:type="dcterms:W3CDTF">2007-01-22T08:31:45Z</dcterms:created>
  <dcterms:modified xsi:type="dcterms:W3CDTF">2007-01-24T13:17:24Z</dcterms:modified>
  <cp:category/>
  <cp:version/>
  <cp:contentType/>
  <cp:contentStatus/>
</cp:coreProperties>
</file>