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anexa 8b" sheetId="1" r:id="rId1"/>
  </sheets>
  <definedNames>
    <definedName name="_xlnm.Print_Titles" localSheetId="0">'anexa 8b'!$2:$2</definedName>
  </definedNames>
  <calcPr fullCalcOnLoad="1"/>
</workbook>
</file>

<file path=xl/sharedStrings.xml><?xml version="1.0" encoding="utf-8"?>
<sst xmlns="http://schemas.openxmlformats.org/spreadsheetml/2006/main" count="66" uniqueCount="66">
  <si>
    <t>Nr. crt.</t>
  </si>
  <si>
    <t>SPITALUL MUNICIPAL TÂRNĂVENI total din care:</t>
  </si>
  <si>
    <t>SPITALUL CLINIC JUDEŢEAN DE URGENŢĂ TÂRGU-MUREŞ, total din care:</t>
  </si>
  <si>
    <t xml:space="preserve">SPITALUL CLINIC JUDEŢEAN MUREŞ, total din care:      </t>
  </si>
  <si>
    <t>Clinica de Oncologie str. Ghe. Marinescu nr. 3</t>
  </si>
  <si>
    <t xml:space="preserve">Clinica T.B.C. Str. Ghe. Marinescu nr. 5 </t>
  </si>
  <si>
    <t>Clinica de ortopedie str. Mihai Viteazu</t>
  </si>
  <si>
    <t>Clinica TBC str. Ghe Marinescu nr. 5</t>
  </si>
  <si>
    <t>Clinica Infecţioase II str. Ghe. Doja nr. 127</t>
  </si>
  <si>
    <t>Clinica Infecţioase I str. Ghe. Doja nr. 89</t>
  </si>
  <si>
    <t>Unitate / Obiectiv</t>
  </si>
  <si>
    <t>Denumirea lucrării</t>
  </si>
  <si>
    <t>PT în vederea montării unui lift de alimente</t>
  </si>
  <si>
    <t>PT în vederea montării unei centrale termice şi instalaţiei de încălzire centrală</t>
  </si>
  <si>
    <t>Ferestre termopan şi pardoseală tarket</t>
  </si>
  <si>
    <t>Sterilizator</t>
  </si>
  <si>
    <t>Lucrări de reparaţii exterioare şi interioare la dispensaul TBC</t>
  </si>
  <si>
    <t>Lift pentru alimente</t>
  </si>
  <si>
    <t>SF+PT în vederea reparaţiei capitale</t>
  </si>
  <si>
    <t>Proiect încălzire centrală şi expertizare clădire</t>
  </si>
  <si>
    <t>Reparaţii capitale</t>
  </si>
  <si>
    <t>Reparaţii şi modificări circuite</t>
  </si>
  <si>
    <t>Bloc Operator Chirurgie II</t>
  </si>
  <si>
    <t xml:space="preserve">Reparaţii </t>
  </si>
  <si>
    <t>Reparaţii capitale şi înlocuirea sistemului de preparare apă caldă menajeră</t>
  </si>
  <si>
    <t>Reparaţii capitale secţia de terapie intensivă şi asistenţă pentru tratarea gripei aviare</t>
  </si>
  <si>
    <t>Compartiment Prosectură</t>
  </si>
  <si>
    <t>Reparaţii şi etindere</t>
  </si>
  <si>
    <t>Ambulatorul de Specialitate</t>
  </si>
  <si>
    <t>Înlocuirea reţelei interne şi externe de termoficare</t>
  </si>
  <si>
    <t>Clinica de Chirurgie I şi Bloc Operator chirurgie I</t>
  </si>
  <si>
    <t>Clinica Anastezie şi Terapie Intensivă</t>
  </si>
  <si>
    <t xml:space="preserve">Clinica ORL </t>
  </si>
  <si>
    <t>Reparaţie şi reamenajare interioară</t>
  </si>
  <si>
    <t>I</t>
  </si>
  <si>
    <t>II</t>
  </si>
  <si>
    <t>III</t>
  </si>
  <si>
    <t>IV</t>
  </si>
  <si>
    <t>TOTAL SPITALE(I+II+III)</t>
  </si>
  <si>
    <t>1</t>
  </si>
  <si>
    <t xml:space="preserve"> -lei-</t>
  </si>
  <si>
    <t>Sediu Central</t>
  </si>
  <si>
    <t>Sediu Central-Postul de Transformare 207</t>
  </si>
  <si>
    <t>PT şi montaj pentru Grup Electrogen</t>
  </si>
  <si>
    <t>PT, execuţie modernizare şi achiziţie echipamente</t>
  </si>
  <si>
    <t>Clinica Medicală III</t>
  </si>
  <si>
    <t>Lucrări de construcţie puţ lift, PT achiziţie şi montaj lift alimente</t>
  </si>
  <si>
    <t>Achiziţie şi montaj cazan încălzire centrală</t>
  </si>
  <si>
    <t>Clinica Maxilo-Buco-Facială</t>
  </si>
  <si>
    <t>Amenajare şi mutare sediu central</t>
  </si>
  <si>
    <t>Sediu Central-Bloc Alimentar</t>
  </si>
  <si>
    <t>Clinica de chirurgie I str. Ghe. Marinescu nr. 1</t>
  </si>
  <si>
    <t>Influenţă</t>
  </si>
  <si>
    <t>Valori rectificate</t>
  </si>
  <si>
    <t>Lucrări de reabilitare instalaţii gaze medicinale</t>
  </si>
  <si>
    <t>Lift pentru persoane</t>
  </si>
  <si>
    <t>Clinica Medicală str. Ghe. Marinescu nr. 1</t>
  </si>
  <si>
    <t>Mansardare</t>
  </si>
  <si>
    <t>Achiziţionare echipamente medicale, sterilizatoare - 1 buc.</t>
  </si>
  <si>
    <t>Lucrări de construcţie puţ lift, achiziţie şi montaj lift alimente</t>
  </si>
  <si>
    <t>Clinica de Chirurgie I şi Bloc Operator chirurgie I + Bloc Operator Chirurgie II</t>
  </si>
  <si>
    <t>Proiectare DALI, proiect tehnic, PAC, caiete de sarcini şi avize reamenajare Clinica Stomatologie I</t>
  </si>
  <si>
    <t>Clinica de Urologie, Medicală II, Chirurgie, Nefrologie, Arşi str. Ghe. Marinescu nr. 1</t>
  </si>
  <si>
    <t>Reparaţii capitale etapa I</t>
  </si>
  <si>
    <t>Reparaţie capitală etapa I (acoperiş)</t>
  </si>
  <si>
    <t>Aprobat 2009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</si>
</sst>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#,##0.0"/>
  </numFmts>
  <fonts count="5">
    <font>
      <sz val="10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49" fontId="2" fillId="2" borderId="1" xfId="15" applyNumberFormat="1" applyFont="1" applyFill="1" applyBorder="1" applyAlignment="1">
      <alignment vertical="center" wrapText="1"/>
      <protection/>
    </xf>
    <xf numFmtId="0" fontId="0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1" xfId="15" applyNumberFormat="1" applyFont="1" applyBorder="1" applyAlignment="1">
      <alignment horizontal="left" vertical="center" wrapText="1"/>
      <protection/>
    </xf>
    <xf numFmtId="3" fontId="0" fillId="0" borderId="0" xfId="0" applyNumberFormat="1" applyFont="1" applyAlignment="1">
      <alignment/>
    </xf>
    <xf numFmtId="3" fontId="2" fillId="2" borderId="1" xfId="15" applyNumberFormat="1" applyFont="1" applyFill="1" applyBorder="1" applyAlignment="1">
      <alignment horizontal="left" vertical="center" wrapText="1"/>
      <protection/>
    </xf>
    <xf numFmtId="49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15" applyNumberFormat="1" applyFont="1" applyFill="1" applyBorder="1" applyAlignment="1">
      <alignment vertical="center" wrapText="1"/>
      <protection/>
    </xf>
    <xf numFmtId="3" fontId="2" fillId="2" borderId="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3" borderId="0" xfId="0" applyFont="1" applyFill="1" applyAlignment="1">
      <alignment vertical="center"/>
    </xf>
    <xf numFmtId="0" fontId="0" fillId="3" borderId="2" xfId="0" applyFont="1" applyFill="1" applyBorder="1" applyAlignment="1">
      <alignment horizontal="center" vertical="center"/>
    </xf>
    <xf numFmtId="49" fontId="0" fillId="3" borderId="2" xfId="15" applyNumberFormat="1" applyFont="1" applyFill="1" applyBorder="1" applyAlignment="1">
      <alignment vertical="center" wrapText="1"/>
      <protection/>
    </xf>
    <xf numFmtId="3" fontId="0" fillId="3" borderId="2" xfId="0" applyNumberFormat="1" applyFont="1" applyFill="1" applyBorder="1" applyAlignment="1">
      <alignment vertical="center"/>
    </xf>
    <xf numFmtId="49" fontId="0" fillId="3" borderId="1" xfId="15" applyNumberFormat="1" applyFont="1" applyFill="1" applyBorder="1" applyAlignment="1">
      <alignment vertical="center" wrapText="1"/>
      <protection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3" fontId="0" fillId="0" borderId="5" xfId="15" applyNumberFormat="1" applyFont="1" applyBorder="1" applyAlignment="1">
      <alignment horizontal="left" vertical="center" wrapText="1"/>
      <protection/>
    </xf>
    <xf numFmtId="0" fontId="0" fillId="3" borderId="5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3" borderId="2" xfId="0" applyFont="1" applyFill="1" applyBorder="1" applyAlignment="1">
      <alignment horizontal="center" vertical="center"/>
    </xf>
    <xf numFmtId="49" fontId="0" fillId="3" borderId="5" xfId="15" applyNumberFormat="1" applyFont="1" applyFill="1" applyBorder="1" applyAlignment="1">
      <alignment vertical="center" wrapText="1"/>
      <protection/>
    </xf>
    <xf numFmtId="49" fontId="0" fillId="3" borderId="2" xfId="15" applyNumberFormat="1" applyFont="1" applyFill="1" applyBorder="1" applyAlignment="1">
      <alignment vertical="center" wrapText="1"/>
      <protection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3" fontId="0" fillId="0" borderId="2" xfId="15" applyNumberFormat="1" applyFont="1" applyBorder="1" applyAlignment="1">
      <alignment horizontal="left" vertical="center" wrapText="1"/>
      <protection/>
    </xf>
  </cellXfs>
  <cellStyles count="7">
    <cellStyle name="Normal" xfId="0"/>
    <cellStyle name="Normal_Foaie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M38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11" sqref="H11"/>
    </sheetView>
  </sheetViews>
  <sheetFormatPr defaultColWidth="9.140625" defaultRowHeight="12.75"/>
  <cols>
    <col min="1" max="1" width="5.00390625" style="9" customWidth="1"/>
    <col min="2" max="2" width="49.8515625" style="9" customWidth="1"/>
    <col min="3" max="3" width="31.140625" style="9" customWidth="1"/>
    <col min="4" max="4" width="9.421875" style="9" customWidth="1"/>
    <col min="5" max="16384" width="9.140625" style="9" customWidth="1"/>
  </cols>
  <sheetData>
    <row r="1" ht="13.5" thickBot="1">
      <c r="F1" s="31" t="s">
        <v>40</v>
      </c>
    </row>
    <row r="2" spans="1:13" s="17" customFormat="1" ht="39.75" customHeight="1" thickBot="1">
      <c r="A2" s="26" t="s">
        <v>0</v>
      </c>
      <c r="B2" s="27" t="s">
        <v>10</v>
      </c>
      <c r="C2" s="25" t="s">
        <v>11</v>
      </c>
      <c r="D2" s="26" t="s">
        <v>65</v>
      </c>
      <c r="E2" s="26" t="s">
        <v>52</v>
      </c>
      <c r="F2" s="26" t="s">
        <v>53</v>
      </c>
      <c r="L2" s="9"/>
      <c r="M2" s="9"/>
    </row>
    <row r="3" spans="1:13" s="17" customFormat="1" ht="15" customHeight="1" thickBot="1">
      <c r="A3" s="28">
        <v>0</v>
      </c>
      <c r="B3" s="29" t="s">
        <v>39</v>
      </c>
      <c r="C3" s="30">
        <v>2</v>
      </c>
      <c r="D3" s="28">
        <v>3</v>
      </c>
      <c r="E3" s="28">
        <v>4</v>
      </c>
      <c r="F3" s="28">
        <v>5</v>
      </c>
      <c r="L3" s="9"/>
      <c r="M3" s="9"/>
    </row>
    <row r="4" spans="1:13" s="16" customFormat="1" ht="26.25" thickTop="1">
      <c r="A4" s="22" t="s">
        <v>34</v>
      </c>
      <c r="B4" s="23" t="s">
        <v>2</v>
      </c>
      <c r="C4" s="23"/>
      <c r="D4" s="24">
        <f>SUM(D5:D18)</f>
        <v>1952278</v>
      </c>
      <c r="E4" s="24">
        <f>SUM(E5:E18)</f>
        <v>0</v>
      </c>
      <c r="F4" s="24">
        <f>SUM(F5:F18)</f>
        <v>1952278</v>
      </c>
      <c r="G4" s="17"/>
      <c r="H4" s="17"/>
      <c r="I4" s="17"/>
      <c r="J4" s="17"/>
      <c r="K4" s="17"/>
      <c r="L4" s="9"/>
      <c r="M4" s="9"/>
    </row>
    <row r="5" spans="1:13" s="32" customFormat="1" ht="25.5">
      <c r="A5" s="33">
        <v>1</v>
      </c>
      <c r="B5" s="36" t="s">
        <v>42</v>
      </c>
      <c r="C5" s="34" t="s">
        <v>43</v>
      </c>
      <c r="D5" s="35">
        <v>70000</v>
      </c>
      <c r="E5" s="35"/>
      <c r="F5" s="35">
        <f aca="true" t="shared" si="0" ref="F5:F18">D5+E5</f>
        <v>70000</v>
      </c>
      <c r="G5" s="17"/>
      <c r="H5" s="17"/>
      <c r="I5" s="17"/>
      <c r="J5" s="17"/>
      <c r="K5" s="17"/>
      <c r="L5" s="9"/>
      <c r="M5" s="9"/>
    </row>
    <row r="6" spans="1:13" s="32" customFormat="1" ht="25.5">
      <c r="A6" s="33">
        <v>2</v>
      </c>
      <c r="B6" s="36" t="s">
        <v>50</v>
      </c>
      <c r="C6" s="34" t="s">
        <v>44</v>
      </c>
      <c r="D6" s="35">
        <v>946000</v>
      </c>
      <c r="E6" s="35"/>
      <c r="F6" s="35">
        <f t="shared" si="0"/>
        <v>946000</v>
      </c>
      <c r="G6" s="17"/>
      <c r="H6" s="17"/>
      <c r="I6" s="17"/>
      <c r="J6" s="17"/>
      <c r="K6" s="17"/>
      <c r="L6" s="9"/>
      <c r="M6" s="9"/>
    </row>
    <row r="7" spans="1:13" s="32" customFormat="1" ht="25.5">
      <c r="A7" s="33">
        <v>3</v>
      </c>
      <c r="B7" s="36" t="s">
        <v>41</v>
      </c>
      <c r="C7" s="34" t="s">
        <v>47</v>
      </c>
      <c r="D7" s="35">
        <v>0</v>
      </c>
      <c r="E7" s="35"/>
      <c r="F7" s="35">
        <f t="shared" si="0"/>
        <v>0</v>
      </c>
      <c r="G7" s="17"/>
      <c r="H7" s="17"/>
      <c r="I7" s="17"/>
      <c r="J7" s="17"/>
      <c r="K7" s="17"/>
      <c r="L7" s="9"/>
      <c r="M7" s="9"/>
    </row>
    <row r="8" spans="1:13" s="32" customFormat="1" ht="25.5">
      <c r="A8" s="49">
        <v>4</v>
      </c>
      <c r="B8" s="54" t="s">
        <v>45</v>
      </c>
      <c r="C8" s="34" t="s">
        <v>46</v>
      </c>
      <c r="D8" s="35">
        <v>119309</v>
      </c>
      <c r="E8" s="35">
        <v>-119309</v>
      </c>
      <c r="F8" s="35">
        <f t="shared" si="0"/>
        <v>0</v>
      </c>
      <c r="G8" s="17"/>
      <c r="H8" s="17"/>
      <c r="I8" s="17"/>
      <c r="J8" s="17"/>
      <c r="K8" s="17"/>
      <c r="L8" s="9"/>
      <c r="M8" s="9"/>
    </row>
    <row r="9" spans="1:13" s="32" customFormat="1" ht="25.5">
      <c r="A9" s="50"/>
      <c r="B9" s="55"/>
      <c r="C9" s="34" t="s">
        <v>59</v>
      </c>
      <c r="D9" s="35"/>
      <c r="E9" s="15">
        <v>119309</v>
      </c>
      <c r="F9" s="35">
        <f t="shared" si="0"/>
        <v>119309</v>
      </c>
      <c r="G9" s="17"/>
      <c r="H9" s="17"/>
      <c r="I9" s="17"/>
      <c r="J9" s="17"/>
      <c r="K9" s="17"/>
      <c r="L9" s="9"/>
      <c r="M9" s="9"/>
    </row>
    <row r="10" spans="1:13" s="32" customFormat="1" ht="12.75">
      <c r="A10" s="49">
        <v>5</v>
      </c>
      <c r="B10" s="54" t="s">
        <v>48</v>
      </c>
      <c r="C10" s="34" t="s">
        <v>49</v>
      </c>
      <c r="D10" s="35">
        <v>100000</v>
      </c>
      <c r="E10" s="35">
        <f>-25000-75000</f>
        <v>-100000</v>
      </c>
      <c r="F10" s="35">
        <f t="shared" si="0"/>
        <v>0</v>
      </c>
      <c r="G10" s="17"/>
      <c r="H10" s="17"/>
      <c r="I10" s="17"/>
      <c r="J10" s="17"/>
      <c r="K10" s="17"/>
      <c r="L10" s="9"/>
      <c r="M10" s="9"/>
    </row>
    <row r="11" spans="1:13" s="32" customFormat="1" ht="38.25">
      <c r="A11" s="53"/>
      <c r="B11" s="55"/>
      <c r="C11" s="34" t="s">
        <v>61</v>
      </c>
      <c r="D11" s="35"/>
      <c r="E11" s="15">
        <v>75000</v>
      </c>
      <c r="F11" s="35">
        <f t="shared" si="0"/>
        <v>75000</v>
      </c>
      <c r="G11" s="17"/>
      <c r="H11" s="17"/>
      <c r="I11" s="17"/>
      <c r="J11" s="17"/>
      <c r="K11" s="17"/>
      <c r="L11" s="9"/>
      <c r="M11" s="9"/>
    </row>
    <row r="12" spans="1:13" s="16" customFormat="1" ht="12.75">
      <c r="A12" s="33">
        <v>6</v>
      </c>
      <c r="B12" s="10" t="s">
        <v>30</v>
      </c>
      <c r="C12" s="10" t="s">
        <v>20</v>
      </c>
      <c r="D12" s="15">
        <v>400000</v>
      </c>
      <c r="E12" s="15">
        <v>-400000</v>
      </c>
      <c r="F12" s="35">
        <f t="shared" si="0"/>
        <v>0</v>
      </c>
      <c r="G12" s="17"/>
      <c r="H12" s="17"/>
      <c r="I12" s="17"/>
      <c r="J12" s="17"/>
      <c r="K12" s="17"/>
      <c r="L12" s="9"/>
      <c r="M12" s="9"/>
    </row>
    <row r="13" spans="1:13" s="16" customFormat="1" ht="12.75">
      <c r="A13" s="49">
        <v>7</v>
      </c>
      <c r="B13" s="48" t="s">
        <v>31</v>
      </c>
      <c r="C13" s="10" t="s">
        <v>21</v>
      </c>
      <c r="D13" s="15">
        <v>0</v>
      </c>
      <c r="E13" s="15"/>
      <c r="F13" s="35">
        <f t="shared" si="0"/>
        <v>0</v>
      </c>
      <c r="L13" s="9"/>
      <c r="M13" s="9"/>
    </row>
    <row r="14" spans="1:13" s="16" customFormat="1" ht="25.5">
      <c r="A14" s="50"/>
      <c r="B14" s="52"/>
      <c r="C14" s="10" t="s">
        <v>54</v>
      </c>
      <c r="D14" s="15">
        <v>100000</v>
      </c>
      <c r="E14" s="15">
        <v>19000</v>
      </c>
      <c r="F14" s="35">
        <f t="shared" si="0"/>
        <v>119000</v>
      </c>
      <c r="L14" s="9"/>
      <c r="M14" s="9"/>
    </row>
    <row r="15" spans="1:13" s="16" customFormat="1" ht="12.75">
      <c r="A15" s="33">
        <v>8</v>
      </c>
      <c r="B15" s="10" t="s">
        <v>22</v>
      </c>
      <c r="C15" s="10" t="s">
        <v>23</v>
      </c>
      <c r="D15" s="15">
        <v>30000</v>
      </c>
      <c r="E15" s="15">
        <v>-30000</v>
      </c>
      <c r="F15" s="35">
        <f t="shared" si="0"/>
        <v>0</v>
      </c>
      <c r="L15" s="9"/>
      <c r="M15" s="9"/>
    </row>
    <row r="16" spans="1:13" s="16" customFormat="1" ht="38.25">
      <c r="A16" s="49">
        <v>9</v>
      </c>
      <c r="B16" s="48" t="s">
        <v>32</v>
      </c>
      <c r="C16" s="10" t="s">
        <v>24</v>
      </c>
      <c r="D16" s="15">
        <v>186969</v>
      </c>
      <c r="E16" s="15">
        <v>-186969</v>
      </c>
      <c r="F16" s="35">
        <f t="shared" si="0"/>
        <v>0</v>
      </c>
      <c r="L16" s="9"/>
      <c r="M16" s="9"/>
    </row>
    <row r="17" spans="1:13" s="39" customFormat="1" ht="25.5">
      <c r="A17" s="50"/>
      <c r="B17" s="52"/>
      <c r="C17" s="58" t="s">
        <v>64</v>
      </c>
      <c r="D17" s="15"/>
      <c r="E17" s="15">
        <v>186969</v>
      </c>
      <c r="F17" s="35">
        <f t="shared" si="0"/>
        <v>186969</v>
      </c>
      <c r="L17" s="38"/>
      <c r="M17" s="38"/>
    </row>
    <row r="18" spans="1:13" s="39" customFormat="1" ht="25.5">
      <c r="A18" s="33">
        <v>10</v>
      </c>
      <c r="B18" s="10" t="s">
        <v>60</v>
      </c>
      <c r="C18" s="34" t="s">
        <v>63</v>
      </c>
      <c r="D18" s="15"/>
      <c r="E18" s="15">
        <f>430000+25000-19000</f>
        <v>436000</v>
      </c>
      <c r="F18" s="35">
        <f t="shared" si="0"/>
        <v>436000</v>
      </c>
      <c r="L18" s="38"/>
      <c r="M18" s="38"/>
    </row>
    <row r="19" spans="1:13" s="16" customFormat="1" ht="18.75" customHeight="1">
      <c r="A19" s="19" t="s">
        <v>35</v>
      </c>
      <c r="B19" s="12" t="s">
        <v>3</v>
      </c>
      <c r="C19" s="12"/>
      <c r="D19" s="18">
        <f>SUM(D20:D32)</f>
        <v>1700000</v>
      </c>
      <c r="E19" s="18">
        <f>SUM(E20:E32)</f>
        <v>0</v>
      </c>
      <c r="F19" s="18">
        <f>SUM(F20:F32)</f>
        <v>1700000</v>
      </c>
      <c r="L19" s="9"/>
      <c r="M19" s="9"/>
    </row>
    <row r="20" spans="1:13" s="16" customFormat="1" ht="25.5">
      <c r="A20" s="37">
        <v>1</v>
      </c>
      <c r="B20" s="7" t="s">
        <v>4</v>
      </c>
      <c r="C20" s="2" t="s">
        <v>12</v>
      </c>
      <c r="D20" s="15">
        <v>0</v>
      </c>
      <c r="E20" s="15"/>
      <c r="F20" s="15">
        <f aca="true" t="shared" si="1" ref="F20:F32">D20+E20</f>
        <v>0</v>
      </c>
      <c r="L20" s="9"/>
      <c r="M20" s="9"/>
    </row>
    <row r="21" spans="1:13" s="16" customFormat="1" ht="38.25">
      <c r="A21" s="37">
        <v>2</v>
      </c>
      <c r="B21" s="13" t="s">
        <v>5</v>
      </c>
      <c r="C21" s="4" t="s">
        <v>13</v>
      </c>
      <c r="D21" s="15">
        <v>0</v>
      </c>
      <c r="E21" s="15"/>
      <c r="F21" s="15">
        <f t="shared" si="1"/>
        <v>0</v>
      </c>
      <c r="L21" s="9"/>
      <c r="M21" s="9"/>
    </row>
    <row r="22" spans="1:13" s="16" customFormat="1" ht="25.5">
      <c r="A22" s="44">
        <v>3</v>
      </c>
      <c r="B22" s="46" t="s">
        <v>51</v>
      </c>
      <c r="C22" s="4" t="s">
        <v>58</v>
      </c>
      <c r="D22" s="15">
        <v>250000</v>
      </c>
      <c r="E22" s="15"/>
      <c r="F22" s="15">
        <f t="shared" si="1"/>
        <v>250000</v>
      </c>
      <c r="L22" s="9"/>
      <c r="M22" s="9"/>
    </row>
    <row r="23" spans="1:13" s="16" customFormat="1" ht="25.5">
      <c r="A23" s="50"/>
      <c r="B23" s="51"/>
      <c r="C23" s="4" t="s">
        <v>14</v>
      </c>
      <c r="D23" s="15">
        <v>90000</v>
      </c>
      <c r="E23" s="15"/>
      <c r="F23" s="15">
        <f t="shared" si="1"/>
        <v>90000</v>
      </c>
      <c r="L23" s="9"/>
      <c r="M23" s="9"/>
    </row>
    <row r="24" spans="1:13" s="16" customFormat="1" ht="12.75">
      <c r="A24" s="37">
        <v>4</v>
      </c>
      <c r="B24" s="7" t="s">
        <v>6</v>
      </c>
      <c r="C24" s="4" t="s">
        <v>15</v>
      </c>
      <c r="D24" s="15">
        <v>150000</v>
      </c>
      <c r="E24" s="15"/>
      <c r="F24" s="15">
        <f t="shared" si="1"/>
        <v>150000</v>
      </c>
      <c r="L24" s="9"/>
      <c r="M24" s="9"/>
    </row>
    <row r="25" spans="1:13" s="16" customFormat="1" ht="25.5">
      <c r="A25" s="37">
        <v>5</v>
      </c>
      <c r="B25" s="6" t="s">
        <v>7</v>
      </c>
      <c r="C25" s="3" t="s">
        <v>16</v>
      </c>
      <c r="D25" s="15">
        <v>160000</v>
      </c>
      <c r="E25" s="15"/>
      <c r="F25" s="15">
        <f t="shared" si="1"/>
        <v>160000</v>
      </c>
      <c r="L25" s="9"/>
      <c r="M25" s="9"/>
    </row>
    <row r="26" spans="1:13" s="16" customFormat="1" ht="12.75">
      <c r="A26" s="44">
        <v>6</v>
      </c>
      <c r="B26" s="46" t="s">
        <v>62</v>
      </c>
      <c r="C26" s="3" t="s">
        <v>17</v>
      </c>
      <c r="D26" s="15">
        <v>0</v>
      </c>
      <c r="E26" s="15"/>
      <c r="F26" s="15">
        <f t="shared" si="1"/>
        <v>0</v>
      </c>
      <c r="L26" s="9"/>
      <c r="M26" s="9"/>
    </row>
    <row r="27" spans="1:13" s="40" customFormat="1" ht="12.75">
      <c r="A27" s="45"/>
      <c r="B27" s="47"/>
      <c r="C27" s="3" t="s">
        <v>55</v>
      </c>
      <c r="D27" s="15">
        <v>200000</v>
      </c>
      <c r="E27" s="15"/>
      <c r="F27" s="15">
        <f t="shared" si="1"/>
        <v>200000</v>
      </c>
      <c r="L27" s="41"/>
      <c r="M27" s="41"/>
    </row>
    <row r="28" spans="1:13" s="16" customFormat="1" ht="25.5">
      <c r="A28" s="44">
        <v>7</v>
      </c>
      <c r="B28" s="46" t="s">
        <v>8</v>
      </c>
      <c r="C28" s="4" t="s">
        <v>18</v>
      </c>
      <c r="D28" s="15">
        <v>0</v>
      </c>
      <c r="E28" s="15"/>
      <c r="F28" s="15">
        <f t="shared" si="1"/>
        <v>0</v>
      </c>
      <c r="L28" s="9"/>
      <c r="M28" s="9"/>
    </row>
    <row r="29" spans="1:13" s="16" customFormat="1" ht="12.75">
      <c r="A29" s="50"/>
      <c r="B29" s="52"/>
      <c r="C29" s="3" t="s">
        <v>33</v>
      </c>
      <c r="D29" s="15">
        <v>250000</v>
      </c>
      <c r="E29" s="15"/>
      <c r="F29" s="15">
        <f t="shared" si="1"/>
        <v>250000</v>
      </c>
      <c r="L29" s="9"/>
      <c r="M29" s="9"/>
    </row>
    <row r="30" spans="1:13" s="16" customFormat="1" ht="25.5">
      <c r="A30" s="56">
        <v>8</v>
      </c>
      <c r="B30" s="57" t="s">
        <v>9</v>
      </c>
      <c r="C30" s="2" t="s">
        <v>19</v>
      </c>
      <c r="D30" s="15">
        <v>0</v>
      </c>
      <c r="E30" s="15"/>
      <c r="F30" s="15">
        <f t="shared" si="1"/>
        <v>0</v>
      </c>
      <c r="L30" s="9"/>
      <c r="M30" s="9"/>
    </row>
    <row r="31" spans="1:13" s="16" customFormat="1" ht="45.75" customHeight="1">
      <c r="A31" s="56"/>
      <c r="B31" s="57"/>
      <c r="C31" s="42" t="s">
        <v>25</v>
      </c>
      <c r="D31" s="15">
        <v>300000</v>
      </c>
      <c r="E31" s="43"/>
      <c r="F31" s="15">
        <f t="shared" si="1"/>
        <v>300000</v>
      </c>
      <c r="L31" s="9"/>
      <c r="M31" s="9"/>
    </row>
    <row r="32" spans="1:13" s="39" customFormat="1" ht="45.75" customHeight="1">
      <c r="A32" s="37">
        <v>9</v>
      </c>
      <c r="B32" s="7" t="s">
        <v>56</v>
      </c>
      <c r="C32" s="42" t="s">
        <v>57</v>
      </c>
      <c r="D32" s="15">
        <v>300000</v>
      </c>
      <c r="E32" s="15"/>
      <c r="F32" s="15">
        <f t="shared" si="1"/>
        <v>300000</v>
      </c>
      <c r="L32" s="38"/>
      <c r="M32" s="38"/>
    </row>
    <row r="33" spans="1:6" ht="12.75">
      <c r="A33" s="20" t="s">
        <v>36</v>
      </c>
      <c r="B33" s="1" t="s">
        <v>1</v>
      </c>
      <c r="C33" s="1"/>
      <c r="D33" s="8">
        <f>D34+D35</f>
        <v>400000</v>
      </c>
      <c r="E33" s="8">
        <f>E34+E35</f>
        <v>0</v>
      </c>
      <c r="F33" s="8">
        <f>F34+F35</f>
        <v>400000</v>
      </c>
    </row>
    <row r="34" spans="1:13" s="16" customFormat="1" ht="12.75">
      <c r="A34" s="14">
        <v>1</v>
      </c>
      <c r="B34" s="2" t="s">
        <v>26</v>
      </c>
      <c r="C34" s="5" t="s">
        <v>27</v>
      </c>
      <c r="D34" s="15">
        <v>220000</v>
      </c>
      <c r="E34" s="15"/>
      <c r="F34" s="15">
        <f>D34+E34</f>
        <v>220000</v>
      </c>
      <c r="L34" s="9"/>
      <c r="M34" s="9"/>
    </row>
    <row r="35" spans="1:13" s="16" customFormat="1" ht="25.5">
      <c r="A35" s="14">
        <v>2</v>
      </c>
      <c r="B35" s="2" t="s">
        <v>28</v>
      </c>
      <c r="C35" s="5" t="s">
        <v>29</v>
      </c>
      <c r="D35" s="15">
        <v>180000</v>
      </c>
      <c r="E35" s="15"/>
      <c r="F35" s="15">
        <f>D35+E35</f>
        <v>180000</v>
      </c>
      <c r="L35" s="9"/>
      <c r="M35" s="9"/>
    </row>
    <row r="36" spans="1:6" ht="27.75" customHeight="1">
      <c r="A36" s="19" t="s">
        <v>37</v>
      </c>
      <c r="B36" s="21" t="s">
        <v>38</v>
      </c>
      <c r="C36" s="19"/>
      <c r="D36" s="18">
        <f>D33+D19+D4</f>
        <v>4052278</v>
      </c>
      <c r="E36" s="18">
        <f>E33+E19+E4</f>
        <v>0</v>
      </c>
      <c r="F36" s="18">
        <f>F33+F19+F4</f>
        <v>4052278</v>
      </c>
    </row>
    <row r="38" ht="12.75">
      <c r="D38" s="11"/>
    </row>
  </sheetData>
  <mergeCells count="16">
    <mergeCell ref="A30:A31"/>
    <mergeCell ref="B30:B31"/>
    <mergeCell ref="B13:B14"/>
    <mergeCell ref="A13:A14"/>
    <mergeCell ref="A22:A23"/>
    <mergeCell ref="A28:A29"/>
    <mergeCell ref="B22:B23"/>
    <mergeCell ref="B28:B29"/>
    <mergeCell ref="A26:A27"/>
    <mergeCell ref="B26:B27"/>
    <mergeCell ref="B16:B17"/>
    <mergeCell ref="A16:A17"/>
    <mergeCell ref="A8:A9"/>
    <mergeCell ref="A10:A11"/>
    <mergeCell ref="B10:B11"/>
    <mergeCell ref="B8:B9"/>
  </mergeCells>
  <printOptions horizontalCentered="1"/>
  <pageMargins left="0.6299212598425197" right="0.16" top="1.32" bottom="0.3937007874015748" header="0.5118110236220472" footer="0.2362204724409449"/>
  <pageSetup firstPageNumber="191" useFirstPageNumber="1" horizontalDpi="600" verticalDpi="600" orientation="portrait" paperSize="9" scale="85" r:id="rId1"/>
  <headerFooter alignWithMargins="0">
    <oddHeader>&amp;L&amp;"Arial,Aldin"ROMÂNIA
JUDEŢUL MUREŞ
CONSILIUL JUDEŢEAN&amp;C&amp;"Arial,Aldin"
POGRAMUL DE INVESTITII ŞI REPARAŢII SPITALE 2009&amp;R&amp;"Arial,Aldin"ANEXA nr.8/b la HCJM nr._____/_________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Csaba_F</cp:lastModifiedBy>
  <cp:lastPrinted>2009-11-17T08:24:05Z</cp:lastPrinted>
  <dcterms:created xsi:type="dcterms:W3CDTF">2009-03-19T07:29:10Z</dcterms:created>
  <dcterms:modified xsi:type="dcterms:W3CDTF">2009-11-20T12:16:31Z</dcterms:modified>
  <cp:category/>
  <cp:version/>
  <cp:contentType/>
  <cp:contentStatus/>
</cp:coreProperties>
</file>