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finala" sheetId="1" r:id="rId1"/>
  </sheets>
  <definedNames>
    <definedName name="_xlnm._FilterDatabase" localSheetId="0" hidden="1">'anexa finala'!$B$4:$C$5</definedName>
    <definedName name="_xlnm.Print_Titles" localSheetId="0">'anexa finala'!$2:$5</definedName>
  </definedNames>
  <calcPr fullCalcOnLoad="1"/>
</workbook>
</file>

<file path=xl/sharedStrings.xml><?xml version="1.0" encoding="utf-8"?>
<sst xmlns="http://schemas.openxmlformats.org/spreadsheetml/2006/main" count="100" uniqueCount="88">
  <si>
    <t>Nr. crt.</t>
  </si>
  <si>
    <t>Simb.
cap. bug.</t>
  </si>
  <si>
    <t>Denumirea lucrării</t>
  </si>
  <si>
    <t>Program 2016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</si>
  <si>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</si>
  <si>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</si>
  <si>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</si>
  <si>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</si>
  <si>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</si>
  <si>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Reparaţii la "Palatul Apollo"</t>
  </si>
  <si>
    <t>Amenajare grup sanitar pentru persoane cu dizabilităţi locomotorii</t>
  </si>
  <si>
    <t>Reparații curente</t>
  </si>
  <si>
    <t>Reparaţii auto</t>
  </si>
  <si>
    <t>CAPITOL 60</t>
  </si>
  <si>
    <t>Reparaţii curente</t>
  </si>
  <si>
    <t>CAPITOL 74</t>
  </si>
  <si>
    <t>Completare gard şi panou comandă instalaţie degazeificare depozit deşeuri închis Reghin</t>
  </si>
  <si>
    <t>SPJ SALVAMONT total, din care:</t>
  </si>
  <si>
    <t>Reaparaţii parc vehicule</t>
  </si>
  <si>
    <t>CENTRUL ŞCOLAR PENTRU EDUCAŢIE INCLUZIVĂ NR.1</t>
  </si>
  <si>
    <t xml:space="preserve">Lucrări de igienizare bloc alimentar şi grupuri sanitare </t>
  </si>
  <si>
    <t>Lucrări de zugrăvit Săli de clasă</t>
  </si>
  <si>
    <t>Lucrări de reparaţii gard</t>
  </si>
  <si>
    <t>Reparaţii maşina transport elevi</t>
  </si>
  <si>
    <t>CENTRUL ŞCOLAR PENTRU EDUCAŢIE INCLUZIVĂ NR.2</t>
  </si>
  <si>
    <t>Igienizarea şi zugrăvirea sălilor de clasă, a grupurilor sanitare, a holurilor şi a coridoarelor</t>
  </si>
  <si>
    <t>Lucrări reparaţii la sistemul de încălzire şi zugrăveli</t>
  </si>
  <si>
    <t>CENTRUL ŞCOLAR DE EDUCAŢIE INCLUZIVĂ NR.3 S.A.M. REGHIN</t>
  </si>
  <si>
    <t>Reparații curente și igienizări interioare la clădirea școlii</t>
  </si>
  <si>
    <t>Reparații curente exterioare și interioare la clădirea atelierelor</t>
  </si>
  <si>
    <t>SPITALUL CLINIC JUDEŢEAN MUREŞ</t>
  </si>
  <si>
    <t>Lucrări de reparaţii clinica ortopedie</t>
  </si>
  <si>
    <t>Lucrări de reparaţii clinica pneumologie</t>
  </si>
  <si>
    <t>Lucrări de reparaţii în vederea mutării anatomiei patologice</t>
  </si>
  <si>
    <t xml:space="preserve">Lucrări de reparaţii ambulatorii de specialitate spital </t>
  </si>
  <si>
    <t>SPITALUL MUNICIPAL DR. GHEORGHE MARINESCU TÂRNĂVENI</t>
  </si>
  <si>
    <t>Curăţare şi înlocuire burlane clădiri spital</t>
  </si>
  <si>
    <t xml:space="preserve">UNITATI  DE  CULTURA      </t>
  </si>
  <si>
    <t xml:space="preserve">Muzeul Judeţean MUREŞ                             </t>
  </si>
  <si>
    <t>Repararea şi zugrăvirea spaţiilor expoziţionale  etajul II, III, Secţia artă Palatul Culturii,  datorită deteriorării acestora din cauza infiltraţiilor din acoperiş</t>
  </si>
  <si>
    <t>Verificare sistem de climatizare Palatul Culturii</t>
  </si>
  <si>
    <t>Restaurarea ornamentelor din sălile  de expoziţii de la etaj  - decor in stucatura</t>
  </si>
  <si>
    <t xml:space="preserve">Ignifugare, expertiză tehnică pentru cerinta esenţiala "securitate la incendiu, clădire nouă Ştiinţele naturii </t>
  </si>
  <si>
    <t>Reparare fisură, armonizare cromatică cf. Dispoziţiei de şantier, pavaj curte clădire Cetatea Medievală</t>
  </si>
  <si>
    <t>Ansamblul Artistic</t>
  </si>
  <si>
    <t>Reparaţii autocar</t>
  </si>
  <si>
    <t>Reparat şi zugrăvit scenă, holuri şi vestiare</t>
  </si>
  <si>
    <t xml:space="preserve">D.G.A.S.P.C. MUREŞ   </t>
  </si>
  <si>
    <t>Centre rezidenţiale pt. copii cu deficienţe neuropsihiatrice                                                                               (Tg. Mureş, Ceuaşu de Câmpie)</t>
  </si>
  <si>
    <t>Reparaţii exterioare, interioare şi igienizări</t>
  </si>
  <si>
    <t xml:space="preserve">A1 - TOTAL CRCDN </t>
  </si>
  <si>
    <t>Serviciul de coordonare şi administrare a caselor de tip familial</t>
  </si>
  <si>
    <t>A2 - TOTAL  CTF JUDET</t>
  </si>
  <si>
    <t>Complex de case de tip familial REGHIN, PETELEA</t>
  </si>
  <si>
    <t>Reparatii exterioare, interioare si igienizari</t>
  </si>
  <si>
    <t>A3 - TOTAL  CTF REGHIN-PETELEA</t>
  </si>
  <si>
    <t>Complex de servicii pentru copilul cu deficienţe neuropsihiatrice SIGHIŞOARA</t>
  </si>
  <si>
    <t>Reparare scaune</t>
  </si>
  <si>
    <t>A4 - TOTAL  CSCDN SIGHISOARA</t>
  </si>
  <si>
    <t>Centrul maternal MATERNA</t>
  </si>
  <si>
    <t>Repararea foişorului</t>
  </si>
  <si>
    <t>A5 - TOTAL  MATERNA</t>
  </si>
  <si>
    <t>DGASPC -sediu Trebely nr. 7</t>
  </si>
  <si>
    <t>A6 - TOTAL  DGASPC -sediu Trebely nr. 7</t>
  </si>
  <si>
    <t>CRRN LUDUS</t>
  </si>
  <si>
    <t>A7 - TOTAL  CRRN Ludus</t>
  </si>
  <si>
    <t>Complex de case de tip familial Sâncraiu de Mureş, Sântana de Mureş</t>
  </si>
  <si>
    <t>A8 - TOTAL  CTF Sancrai-Santana</t>
  </si>
  <si>
    <t>A. TOTAL GENERAL DGASPC                                                                                           ( A1+A2+A3+A4+A5+A6+A7+A8)</t>
  </si>
  <si>
    <t>B-CIA CAPUS</t>
  </si>
  <si>
    <t>B- TOTAL CIA CAPUS</t>
  </si>
  <si>
    <t>C-CIA SIGHISOARA</t>
  </si>
  <si>
    <t>Reabilitare instalaţie gaze</t>
  </si>
  <si>
    <t>C- TOTAL CIA SIGHISOARA</t>
  </si>
  <si>
    <t>D- CIA GLODENI</t>
  </si>
  <si>
    <t>D -TOTAL CIA GLODENI</t>
  </si>
  <si>
    <t>E- CIA REGHIN</t>
  </si>
  <si>
    <t>E- TOTAL CIA REGHIN</t>
  </si>
  <si>
    <t>F- CIA LUNCA MURES</t>
  </si>
  <si>
    <t>F- TOTAL CIA LUNCA MURES</t>
  </si>
  <si>
    <t>G- CRRN REGHIN</t>
  </si>
  <si>
    <t>G- TOTAL CRRN REGHIN</t>
  </si>
  <si>
    <t>H- CRRN  BRANCOVENESTI</t>
  </si>
  <si>
    <t>H -TOTAL CRRN  BRANCOVENESTI</t>
  </si>
  <si>
    <t>Căminul pentru persoane vârstnice Ideciu de Jos</t>
  </si>
  <si>
    <t>Reparaţii exterioare clădire Administrativă</t>
  </si>
  <si>
    <t>Reparaţie exterioară Complex -Centrală, spălătorie, Atelier mecanic</t>
  </si>
  <si>
    <t>Reparaţii Pavilion 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</si>
</sst>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left" wrapText="1"/>
    </xf>
    <xf numFmtId="3" fontId="42" fillId="0" borderId="12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left" wrapText="1"/>
    </xf>
    <xf numFmtId="3" fontId="43" fillId="33" borderId="14" xfId="0" applyNumberFormat="1" applyFont="1" applyFill="1" applyBorder="1" applyAlignment="1">
      <alignment horizontal="right" wrapText="1"/>
    </xf>
    <xf numFmtId="0" fontId="43" fillId="0" borderId="14" xfId="0" applyFont="1" applyBorder="1" applyAlignment="1">
      <alignment horizontal="right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Fill="1" applyBorder="1" applyAlignment="1">
      <alignment horizontal="left" wrapText="1"/>
    </xf>
    <xf numFmtId="3" fontId="43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3" fontId="0" fillId="0" borderId="15" xfId="0" applyNumberFormat="1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3" fontId="44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right" wrapText="1"/>
    </xf>
    <xf numFmtId="49" fontId="43" fillId="34" borderId="14" xfId="48" applyNumberFormat="1" applyFont="1" applyFill="1" applyBorder="1" applyAlignment="1">
      <alignment wrapText="1"/>
      <protection/>
    </xf>
    <xf numFmtId="3" fontId="43" fillId="34" borderId="14" xfId="48" applyNumberFormat="1" applyFont="1" applyFill="1" applyBorder="1" applyAlignment="1">
      <alignment wrapText="1"/>
      <protection/>
    </xf>
    <xf numFmtId="0" fontId="43" fillId="35" borderId="14" xfId="0" applyFont="1" applyFill="1" applyBorder="1" applyAlignment="1">
      <alignment horizontal="right" wrapText="1"/>
    </xf>
    <xf numFmtId="0" fontId="43" fillId="35" borderId="14" xfId="0" applyFont="1" applyFill="1" applyBorder="1" applyAlignment="1">
      <alignment horizontal="center" wrapText="1"/>
    </xf>
    <xf numFmtId="0" fontId="43" fillId="35" borderId="15" xfId="0" applyFont="1" applyFill="1" applyBorder="1" applyAlignment="1">
      <alignment horizontal="left" wrapText="1"/>
    </xf>
    <xf numFmtId="3" fontId="43" fillId="35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/>
    </xf>
    <xf numFmtId="0" fontId="44" fillId="37" borderId="14" xfId="0" applyFont="1" applyFill="1" applyBorder="1" applyAlignment="1">
      <alignment horizontal="center" wrapText="1"/>
    </xf>
    <xf numFmtId="0" fontId="45" fillId="35" borderId="14" xfId="0" applyFont="1" applyFill="1" applyBorder="1" applyAlignment="1">
      <alignment horizontal="center" wrapText="1"/>
    </xf>
    <xf numFmtId="3" fontId="44" fillId="0" borderId="15" xfId="0" applyNumberFormat="1" applyFont="1" applyFill="1" applyBorder="1" applyAlignment="1">
      <alignment wrapText="1"/>
    </xf>
    <xf numFmtId="0" fontId="45" fillId="35" borderId="14" xfId="0" applyFont="1" applyFill="1" applyBorder="1" applyAlignment="1">
      <alignment horizontal="right" wrapText="1"/>
    </xf>
    <xf numFmtId="0" fontId="45" fillId="35" borderId="15" xfId="0" applyFont="1" applyFill="1" applyBorder="1" applyAlignment="1">
      <alignment horizontal="left" wrapText="1"/>
    </xf>
    <xf numFmtId="3" fontId="45" fillId="35" borderId="14" xfId="0" applyNumberFormat="1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center" wrapText="1"/>
    </xf>
    <xf numFmtId="3" fontId="0" fillId="36" borderId="14" xfId="0" applyNumberFormat="1" applyFont="1" applyFill="1" applyBorder="1" applyAlignment="1">
      <alignment horizontal="right"/>
    </xf>
    <xf numFmtId="0" fontId="0" fillId="36" borderId="0" xfId="0" applyFont="1" applyFill="1" applyAlignment="1">
      <alignment vertical="center"/>
    </xf>
    <xf numFmtId="0" fontId="45" fillId="35" borderId="14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wrapText="1"/>
    </xf>
    <xf numFmtId="0" fontId="5" fillId="38" borderId="14" xfId="0" applyFont="1" applyFill="1" applyBorder="1" applyAlignment="1">
      <alignment horizontal="right" wrapText="1"/>
    </xf>
    <xf numFmtId="0" fontId="4" fillId="38" borderId="14" xfId="0" applyFont="1" applyFill="1" applyBorder="1" applyAlignment="1">
      <alignment horizontal="center" wrapText="1"/>
    </xf>
    <xf numFmtId="0" fontId="4" fillId="38" borderId="15" xfId="0" applyFont="1" applyFill="1" applyBorder="1" applyAlignment="1">
      <alignment horizontal="left" wrapText="1"/>
    </xf>
    <xf numFmtId="3" fontId="43" fillId="38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49" fontId="0" fillId="0" borderId="14" xfId="0" applyNumberFormat="1" applyFill="1" applyBorder="1" applyAlignment="1">
      <alignment horizontal="left" wrapText="1"/>
    </xf>
    <xf numFmtId="3" fontId="2" fillId="39" borderId="14" xfId="0" applyNumberFormat="1" applyFont="1" applyFill="1" applyBorder="1" applyAlignment="1">
      <alignment horizontal="right" wrapText="1"/>
    </xf>
    <xf numFmtId="3" fontId="2" fillId="39" borderId="14" xfId="0" applyNumberFormat="1" applyFont="1" applyFill="1" applyBorder="1" applyAlignment="1">
      <alignment horizontal="center" wrapText="1"/>
    </xf>
    <xf numFmtId="3" fontId="2" fillId="39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3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3" fontId="2" fillId="4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40" borderId="14" xfId="0" applyNumberFormat="1" applyFont="1" applyFill="1" applyBorder="1" applyAlignment="1">
      <alignment horizontal="right" wrapText="1"/>
    </xf>
    <xf numFmtId="49" fontId="2" fillId="40" borderId="14" xfId="0" applyNumberFormat="1" applyFont="1" applyFill="1" applyBorder="1" applyAlignment="1">
      <alignment horizontal="center" wrapText="1"/>
    </xf>
    <xf numFmtId="49" fontId="2" fillId="40" borderId="14" xfId="0" applyNumberFormat="1" applyFont="1" applyFill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43" fillId="41" borderId="14" xfId="0" applyFont="1" applyFill="1" applyBorder="1" applyAlignment="1">
      <alignment horizontal="right" wrapText="1"/>
    </xf>
    <xf numFmtId="0" fontId="43" fillId="41" borderId="14" xfId="0" applyFont="1" applyFill="1" applyBorder="1" applyAlignment="1">
      <alignment horizontal="center" wrapText="1"/>
    </xf>
    <xf numFmtId="0" fontId="43" fillId="41" borderId="15" xfId="0" applyFont="1" applyFill="1" applyBorder="1" applyAlignment="1">
      <alignment horizontal="left" wrapText="1"/>
    </xf>
    <xf numFmtId="0" fontId="0" fillId="37" borderId="14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1" sqref="C11"/>
    </sheetView>
  </sheetViews>
  <sheetFormatPr defaultColWidth="9.140625" defaultRowHeight="12.75"/>
  <cols>
    <col min="1" max="1" width="4.421875" style="1" customWidth="1"/>
    <col min="2" max="2" width="6.28125" style="86" customWidth="1"/>
    <col min="3" max="3" width="78.00390625" style="87" customWidth="1"/>
    <col min="4" max="16384" width="9.140625" style="1" customWidth="1"/>
  </cols>
  <sheetData>
    <row r="2" spans="1:4" ht="12.75" customHeight="1">
      <c r="A2" s="88" t="s">
        <v>0</v>
      </c>
      <c r="B2" s="90" t="s">
        <v>1</v>
      </c>
      <c r="C2" s="92" t="s">
        <v>2</v>
      </c>
      <c r="D2" s="94" t="s">
        <v>3</v>
      </c>
    </row>
    <row r="3" spans="1:4" ht="12.75" customHeight="1">
      <c r="A3" s="89"/>
      <c r="B3" s="91"/>
      <c r="C3" s="93"/>
      <c r="D3" s="91"/>
    </row>
    <row r="4" spans="1:4" s="2" customFormat="1" ht="21.75" customHeight="1">
      <c r="A4" s="89"/>
      <c r="B4" s="91"/>
      <c r="C4" s="93"/>
      <c r="D4" s="91"/>
    </row>
    <row r="5" spans="1:4" s="2" customFormat="1" ht="13.5" thickBot="1">
      <c r="A5" s="3">
        <v>0</v>
      </c>
      <c r="B5" s="4" t="s">
        <v>4</v>
      </c>
      <c r="C5" s="5" t="s">
        <v>5</v>
      </c>
      <c r="D5" s="6">
        <v>3</v>
      </c>
    </row>
    <row r="6" spans="1:4" ht="13.5" thickTop="1">
      <c r="A6" s="7"/>
      <c r="B6" s="8"/>
      <c r="C6" s="9" t="s">
        <v>6</v>
      </c>
      <c r="D6" s="10">
        <f>D7+D19+D24+D27+D30+D37+D47+D96+D35+D17</f>
        <v>2607000</v>
      </c>
    </row>
    <row r="7" spans="1:4" ht="12.75">
      <c r="A7" s="11"/>
      <c r="B7" s="12"/>
      <c r="C7" s="13" t="s">
        <v>7</v>
      </c>
      <c r="D7" s="14">
        <f>D8+D15+D13</f>
        <v>1055000</v>
      </c>
    </row>
    <row r="8" spans="1:4" ht="12.75">
      <c r="A8" s="15"/>
      <c r="B8" s="16"/>
      <c r="C8" s="17" t="s">
        <v>8</v>
      </c>
      <c r="D8" s="18">
        <f>SUM(D9:D12)</f>
        <v>1000000</v>
      </c>
    </row>
    <row r="9" spans="1:4" s="23" customFormat="1" ht="12.75">
      <c r="A9" s="19">
        <v>1</v>
      </c>
      <c r="B9" s="20">
        <v>51</v>
      </c>
      <c r="C9" s="21" t="s">
        <v>9</v>
      </c>
      <c r="D9" s="22">
        <v>700000</v>
      </c>
    </row>
    <row r="10" spans="1:4" s="23" customFormat="1" ht="12.75">
      <c r="A10" s="19">
        <v>2</v>
      </c>
      <c r="B10" s="20">
        <v>51</v>
      </c>
      <c r="C10" s="24" t="s">
        <v>10</v>
      </c>
      <c r="D10" s="22">
        <v>70000</v>
      </c>
    </row>
    <row r="11" spans="1:4" s="23" customFormat="1" ht="12.75">
      <c r="A11" s="19">
        <v>3</v>
      </c>
      <c r="B11" s="20">
        <v>51</v>
      </c>
      <c r="C11" s="25" t="s">
        <v>11</v>
      </c>
      <c r="D11" s="22">
        <v>210000</v>
      </c>
    </row>
    <row r="12" spans="1:4" s="23" customFormat="1" ht="12.75">
      <c r="A12" s="19">
        <v>4</v>
      </c>
      <c r="B12" s="20">
        <v>51</v>
      </c>
      <c r="C12" s="26" t="s">
        <v>12</v>
      </c>
      <c r="D12" s="22">
        <v>20000</v>
      </c>
    </row>
    <row r="13" spans="1:4" s="23" customFormat="1" ht="12.75">
      <c r="A13" s="19"/>
      <c r="B13" s="20"/>
      <c r="C13" s="27" t="s">
        <v>13</v>
      </c>
      <c r="D13" s="18">
        <f>D14</f>
        <v>50000</v>
      </c>
    </row>
    <row r="14" spans="1:4" s="23" customFormat="1" ht="12.75">
      <c r="A14" s="19">
        <v>1</v>
      </c>
      <c r="B14" s="20">
        <v>60</v>
      </c>
      <c r="C14" s="28" t="s">
        <v>14</v>
      </c>
      <c r="D14" s="29">
        <v>50000</v>
      </c>
    </row>
    <row r="15" spans="1:4" s="23" customFormat="1" ht="12.75">
      <c r="A15" s="19"/>
      <c r="B15" s="20"/>
      <c r="C15" s="27" t="s">
        <v>15</v>
      </c>
      <c r="D15" s="18">
        <f>D16</f>
        <v>5000</v>
      </c>
    </row>
    <row r="16" spans="1:4" s="23" customFormat="1" ht="12.75">
      <c r="A16" s="19">
        <v>1</v>
      </c>
      <c r="B16" s="20">
        <v>74</v>
      </c>
      <c r="C16" s="30" t="s">
        <v>16</v>
      </c>
      <c r="D16" s="31">
        <v>5000</v>
      </c>
    </row>
    <row r="17" spans="1:4" s="23" customFormat="1" ht="12.75">
      <c r="A17" s="32"/>
      <c r="B17" s="32"/>
      <c r="C17" s="32" t="s">
        <v>17</v>
      </c>
      <c r="D17" s="33">
        <f>D18</f>
        <v>40000</v>
      </c>
    </row>
    <row r="18" spans="1:4" s="23" customFormat="1" ht="12.75">
      <c r="A18" s="19">
        <v>1</v>
      </c>
      <c r="B18" s="20">
        <v>54</v>
      </c>
      <c r="C18" s="21" t="s">
        <v>18</v>
      </c>
      <c r="D18" s="22">
        <v>40000</v>
      </c>
    </row>
    <row r="19" spans="1:4" ht="12.75">
      <c r="A19" s="34"/>
      <c r="B19" s="35"/>
      <c r="C19" s="36" t="s">
        <v>19</v>
      </c>
      <c r="D19" s="37">
        <f>SUM(D20:D23)</f>
        <v>20000</v>
      </c>
    </row>
    <row r="20" spans="1:4" ht="12.75">
      <c r="A20" s="38">
        <v>1</v>
      </c>
      <c r="B20" s="39">
        <v>65</v>
      </c>
      <c r="C20" s="40" t="s">
        <v>20</v>
      </c>
      <c r="D20" s="41">
        <v>5300</v>
      </c>
    </row>
    <row r="21" spans="1:4" ht="12.75">
      <c r="A21" s="38">
        <v>2</v>
      </c>
      <c r="B21" s="39">
        <v>65</v>
      </c>
      <c r="C21" s="40" t="s">
        <v>21</v>
      </c>
      <c r="D21" s="41">
        <v>4700</v>
      </c>
    </row>
    <row r="22" spans="1:4" ht="12.75">
      <c r="A22" s="38">
        <v>3</v>
      </c>
      <c r="B22" s="39">
        <v>65</v>
      </c>
      <c r="C22" s="40" t="s">
        <v>22</v>
      </c>
      <c r="D22" s="41">
        <v>8000</v>
      </c>
    </row>
    <row r="23" spans="1:4" ht="12.75">
      <c r="A23" s="38">
        <v>4</v>
      </c>
      <c r="B23" s="39">
        <v>65</v>
      </c>
      <c r="C23" s="40" t="s">
        <v>23</v>
      </c>
      <c r="D23" s="41">
        <v>2000</v>
      </c>
    </row>
    <row r="24" spans="1:4" ht="12.75">
      <c r="A24" s="34"/>
      <c r="B24" s="35"/>
      <c r="C24" s="36" t="s">
        <v>24</v>
      </c>
      <c r="D24" s="37">
        <f>SUM(D25:D26)</f>
        <v>47000</v>
      </c>
    </row>
    <row r="25" spans="1:4" ht="12.75">
      <c r="A25" s="42">
        <v>1</v>
      </c>
      <c r="B25" s="43">
        <v>65</v>
      </c>
      <c r="C25" s="40" t="s">
        <v>25</v>
      </c>
      <c r="D25" s="41">
        <v>5000</v>
      </c>
    </row>
    <row r="26" spans="1:4" ht="12.75">
      <c r="A26" s="42">
        <v>2</v>
      </c>
      <c r="B26" s="43">
        <v>65</v>
      </c>
      <c r="C26" s="44" t="s">
        <v>26</v>
      </c>
      <c r="D26" s="41">
        <v>42000</v>
      </c>
    </row>
    <row r="27" spans="1:4" ht="12.75">
      <c r="A27" s="34"/>
      <c r="B27" s="35"/>
      <c r="C27" s="36" t="s">
        <v>27</v>
      </c>
      <c r="D27" s="37">
        <f>D28+D29</f>
        <v>30000</v>
      </c>
    </row>
    <row r="28" spans="1:4" ht="12.75">
      <c r="A28" s="42">
        <v>1</v>
      </c>
      <c r="B28" s="43">
        <v>65</v>
      </c>
      <c r="C28" s="45" t="s">
        <v>28</v>
      </c>
      <c r="D28" s="41">
        <v>15000</v>
      </c>
    </row>
    <row r="29" spans="1:4" ht="12.75">
      <c r="A29" s="42">
        <v>2</v>
      </c>
      <c r="B29" s="43">
        <v>65</v>
      </c>
      <c r="C29" s="45" t="s">
        <v>29</v>
      </c>
      <c r="D29" s="41">
        <v>15000</v>
      </c>
    </row>
    <row r="30" spans="1:4" ht="12.75">
      <c r="A30" s="46"/>
      <c r="B30" s="47"/>
      <c r="C30" s="36" t="s">
        <v>30</v>
      </c>
      <c r="D30" s="37">
        <f>SUM(D31:D34)</f>
        <v>500000</v>
      </c>
    </row>
    <row r="31" spans="1:4" ht="12.75">
      <c r="A31" s="48">
        <v>1</v>
      </c>
      <c r="B31" s="49">
        <v>66</v>
      </c>
      <c r="C31" s="40" t="s">
        <v>31</v>
      </c>
      <c r="D31" s="41">
        <v>100000</v>
      </c>
    </row>
    <row r="32" spans="1:4" ht="12.75">
      <c r="A32" s="48">
        <v>2</v>
      </c>
      <c r="B32" s="49">
        <v>66</v>
      </c>
      <c r="C32" s="40" t="s">
        <v>32</v>
      </c>
      <c r="D32" s="41">
        <v>100000</v>
      </c>
    </row>
    <row r="33" spans="1:4" ht="12.75">
      <c r="A33" s="48">
        <v>3</v>
      </c>
      <c r="B33" s="49">
        <v>66</v>
      </c>
      <c r="C33" s="40" t="s">
        <v>33</v>
      </c>
      <c r="D33" s="41">
        <v>200000</v>
      </c>
    </row>
    <row r="34" spans="1:4" ht="12.75">
      <c r="A34" s="48">
        <v>4</v>
      </c>
      <c r="B34" s="49">
        <v>66</v>
      </c>
      <c r="C34" s="40" t="s">
        <v>34</v>
      </c>
      <c r="D34" s="41">
        <v>100000</v>
      </c>
    </row>
    <row r="35" spans="1:4" ht="12.75">
      <c r="A35" s="50"/>
      <c r="B35" s="50"/>
      <c r="C35" s="36" t="s">
        <v>35</v>
      </c>
      <c r="D35" s="37">
        <f>D36</f>
        <v>35000</v>
      </c>
    </row>
    <row r="36" spans="1:4" ht="12.75">
      <c r="A36" s="48">
        <v>1</v>
      </c>
      <c r="B36" s="49">
        <v>66</v>
      </c>
      <c r="C36" s="51" t="s">
        <v>36</v>
      </c>
      <c r="D36" s="41">
        <v>35000</v>
      </c>
    </row>
    <row r="37" spans="1:4" ht="12.75">
      <c r="A37" s="52"/>
      <c r="B37" s="50"/>
      <c r="C37" s="53" t="s">
        <v>37</v>
      </c>
      <c r="D37" s="54">
        <f>D38+D44</f>
        <v>155000</v>
      </c>
    </row>
    <row r="38" spans="1:4" ht="12.75">
      <c r="A38" s="52"/>
      <c r="B38" s="50"/>
      <c r="C38" s="53" t="s">
        <v>38</v>
      </c>
      <c r="D38" s="54">
        <f>SUM(D39:D43)</f>
        <v>125000</v>
      </c>
    </row>
    <row r="39" spans="1:4" s="58" customFormat="1" ht="26.25">
      <c r="A39" s="55">
        <v>1</v>
      </c>
      <c r="B39" s="56">
        <v>67</v>
      </c>
      <c r="C39" s="51" t="s">
        <v>39</v>
      </c>
      <c r="D39" s="57">
        <v>10000</v>
      </c>
    </row>
    <row r="40" spans="1:4" s="58" customFormat="1" ht="12.75">
      <c r="A40" s="55">
        <v>2</v>
      </c>
      <c r="B40" s="56">
        <v>67</v>
      </c>
      <c r="C40" s="51" t="s">
        <v>40</v>
      </c>
      <c r="D40" s="57">
        <v>15000</v>
      </c>
    </row>
    <row r="41" spans="1:4" s="58" customFormat="1" ht="12.75">
      <c r="A41" s="55">
        <v>3</v>
      </c>
      <c r="B41" s="56">
        <v>67</v>
      </c>
      <c r="C41" s="51" t="s">
        <v>41</v>
      </c>
      <c r="D41" s="57">
        <v>30000</v>
      </c>
    </row>
    <row r="42" spans="1:4" s="58" customFormat="1" ht="26.25">
      <c r="A42" s="55">
        <v>4</v>
      </c>
      <c r="B42" s="56">
        <v>67</v>
      </c>
      <c r="C42" s="51" t="s">
        <v>42</v>
      </c>
      <c r="D42" s="57">
        <v>10000</v>
      </c>
    </row>
    <row r="43" spans="1:4" s="58" customFormat="1" ht="26.25">
      <c r="A43" s="55">
        <v>5</v>
      </c>
      <c r="B43" s="56">
        <v>67</v>
      </c>
      <c r="C43" s="51" t="s">
        <v>43</v>
      </c>
      <c r="D43" s="57">
        <v>60000</v>
      </c>
    </row>
    <row r="44" spans="1:4" s="58" customFormat="1" ht="12.75">
      <c r="A44" s="59"/>
      <c r="B44" s="59"/>
      <c r="C44" s="53" t="s">
        <v>44</v>
      </c>
      <c r="D44" s="54">
        <f>SUM(D45:D46)</f>
        <v>30000</v>
      </c>
    </row>
    <row r="45" spans="1:4" s="58" customFormat="1" ht="12.75">
      <c r="A45" s="55">
        <v>1</v>
      </c>
      <c r="B45" s="56">
        <v>67</v>
      </c>
      <c r="C45" s="60" t="s">
        <v>45</v>
      </c>
      <c r="D45" s="57">
        <v>20000</v>
      </c>
    </row>
    <row r="46" spans="1:4" s="58" customFormat="1" ht="12.75">
      <c r="A46" s="55">
        <v>2</v>
      </c>
      <c r="B46" s="56">
        <v>67</v>
      </c>
      <c r="C46" s="60" t="s">
        <v>46</v>
      </c>
      <c r="D46" s="57">
        <v>10000</v>
      </c>
    </row>
    <row r="47" spans="1:4" ht="12.75">
      <c r="A47" s="61"/>
      <c r="B47" s="62">
        <v>68</v>
      </c>
      <c r="C47" s="63" t="s">
        <v>47</v>
      </c>
      <c r="D47" s="64">
        <f>D50+D53+D56+D60+D64+D67+D70+D73+D77+D80+D83+D86+D89+D92+D95</f>
        <v>700000</v>
      </c>
    </row>
    <row r="48" spans="1:4" ht="26.25">
      <c r="A48" s="38">
        <v>1</v>
      </c>
      <c r="B48" s="65">
        <v>68</v>
      </c>
      <c r="C48" s="66" t="s">
        <v>48</v>
      </c>
      <c r="D48" s="22"/>
    </row>
    <row r="49" spans="1:4" ht="12.75">
      <c r="A49" s="38">
        <v>2</v>
      </c>
      <c r="B49" s="65">
        <v>68</v>
      </c>
      <c r="C49" s="67" t="s">
        <v>49</v>
      </c>
      <c r="D49" s="22">
        <v>80000</v>
      </c>
    </row>
    <row r="50" spans="1:4" ht="12.75">
      <c r="A50" s="68"/>
      <c r="B50" s="69"/>
      <c r="C50" s="70" t="s">
        <v>50</v>
      </c>
      <c r="D50" s="70">
        <f>SUM(D48:D49)</f>
        <v>80000</v>
      </c>
    </row>
    <row r="51" spans="1:4" ht="12.75">
      <c r="A51" s="38">
        <v>3</v>
      </c>
      <c r="B51" s="65">
        <v>68</v>
      </c>
      <c r="C51" s="66" t="s">
        <v>51</v>
      </c>
      <c r="D51" s="22"/>
    </row>
    <row r="52" spans="1:4" ht="12.75">
      <c r="A52" s="38">
        <v>4</v>
      </c>
      <c r="B52" s="65">
        <v>68</v>
      </c>
      <c r="C52" s="67" t="s">
        <v>49</v>
      </c>
      <c r="D52" s="22">
        <v>80000</v>
      </c>
    </row>
    <row r="53" spans="1:4" ht="12.75">
      <c r="A53" s="68"/>
      <c r="B53" s="69"/>
      <c r="C53" s="70" t="s">
        <v>52</v>
      </c>
      <c r="D53" s="70">
        <f>SUM(D51:D52)</f>
        <v>80000</v>
      </c>
    </row>
    <row r="54" spans="1:4" ht="12.75">
      <c r="A54" s="38">
        <v>5</v>
      </c>
      <c r="B54" s="65">
        <v>68</v>
      </c>
      <c r="C54" s="71" t="s">
        <v>53</v>
      </c>
      <c r="D54" s="22"/>
    </row>
    <row r="55" spans="1:4" ht="12.75">
      <c r="A55" s="38">
        <v>6</v>
      </c>
      <c r="B55" s="65">
        <v>68</v>
      </c>
      <c r="C55" s="72" t="s">
        <v>54</v>
      </c>
      <c r="D55" s="22">
        <v>40000</v>
      </c>
    </row>
    <row r="56" spans="1:4" ht="12.75">
      <c r="A56" s="68"/>
      <c r="B56" s="69"/>
      <c r="C56" s="70" t="s">
        <v>55</v>
      </c>
      <c r="D56" s="70">
        <f>SUM(D54:D55)</f>
        <v>40000</v>
      </c>
    </row>
    <row r="57" spans="1:4" ht="12.75">
      <c r="A57" s="38">
        <v>7</v>
      </c>
      <c r="B57" s="65">
        <v>68</v>
      </c>
      <c r="C57" s="66" t="s">
        <v>56</v>
      </c>
      <c r="D57" s="22"/>
    </row>
    <row r="58" spans="1:4" ht="12.75">
      <c r="A58" s="38">
        <v>8</v>
      </c>
      <c r="B58" s="65">
        <v>68</v>
      </c>
      <c r="C58" s="67" t="s">
        <v>49</v>
      </c>
      <c r="D58" s="22">
        <v>31000</v>
      </c>
    </row>
    <row r="59" spans="1:4" ht="12.75">
      <c r="A59" s="38">
        <v>9</v>
      </c>
      <c r="B59" s="65">
        <v>68</v>
      </c>
      <c r="C59" s="72" t="s">
        <v>57</v>
      </c>
      <c r="D59" s="22">
        <v>1000</v>
      </c>
    </row>
    <row r="60" spans="1:4" ht="12.75">
      <c r="A60" s="68"/>
      <c r="B60" s="69"/>
      <c r="C60" s="70" t="s">
        <v>58</v>
      </c>
      <c r="D60" s="70">
        <f>SUM(D57:D59)</f>
        <v>32000</v>
      </c>
    </row>
    <row r="61" spans="1:4" ht="12.75">
      <c r="A61" s="38">
        <v>10</v>
      </c>
      <c r="B61" s="65">
        <v>68</v>
      </c>
      <c r="C61" s="71" t="s">
        <v>59</v>
      </c>
      <c r="D61" s="22"/>
    </row>
    <row r="62" spans="1:4" ht="12.75">
      <c r="A62" s="38">
        <v>11</v>
      </c>
      <c r="B62" s="65">
        <v>68</v>
      </c>
      <c r="C62" s="67" t="s">
        <v>49</v>
      </c>
      <c r="D62" s="22">
        <v>11000</v>
      </c>
    </row>
    <row r="63" spans="1:4" ht="12.75">
      <c r="A63" s="38">
        <v>12</v>
      </c>
      <c r="B63" s="65">
        <v>68</v>
      </c>
      <c r="C63" s="67" t="s">
        <v>60</v>
      </c>
      <c r="D63" s="22">
        <v>2000</v>
      </c>
    </row>
    <row r="64" spans="1:4" ht="12.75">
      <c r="A64" s="68"/>
      <c r="B64" s="69"/>
      <c r="C64" s="70" t="s">
        <v>61</v>
      </c>
      <c r="D64" s="68">
        <f>SUM(D61:D63)</f>
        <v>13000</v>
      </c>
    </row>
    <row r="65" spans="1:4" ht="12.75">
      <c r="A65" s="73"/>
      <c r="B65" s="74"/>
      <c r="C65" s="75" t="s">
        <v>62</v>
      </c>
      <c r="D65" s="75"/>
    </row>
    <row r="66" spans="1:4" ht="12.75">
      <c r="A66" s="38">
        <v>13</v>
      </c>
      <c r="B66" s="65">
        <v>68</v>
      </c>
      <c r="C66" s="67" t="s">
        <v>49</v>
      </c>
      <c r="D66" s="22">
        <v>161000</v>
      </c>
    </row>
    <row r="67" spans="1:4" ht="12.75">
      <c r="A67" s="68"/>
      <c r="B67" s="69"/>
      <c r="C67" s="70" t="s">
        <v>63</v>
      </c>
      <c r="D67" s="70">
        <f>SUM(D65:D66)</f>
        <v>161000</v>
      </c>
    </row>
    <row r="68" spans="1:4" ht="12.75">
      <c r="A68" s="73"/>
      <c r="B68" s="74"/>
      <c r="C68" s="75" t="s">
        <v>64</v>
      </c>
      <c r="D68" s="75"/>
    </row>
    <row r="69" spans="1:4" ht="12.75">
      <c r="A69" s="38">
        <v>14</v>
      </c>
      <c r="B69" s="65">
        <v>68</v>
      </c>
      <c r="C69" s="72" t="s">
        <v>54</v>
      </c>
      <c r="D69" s="22">
        <v>20000</v>
      </c>
    </row>
    <row r="70" spans="1:4" ht="12.75">
      <c r="A70" s="68"/>
      <c r="B70" s="69"/>
      <c r="C70" s="70" t="s">
        <v>65</v>
      </c>
      <c r="D70" s="70">
        <f>SUM(D69:D69)</f>
        <v>20000</v>
      </c>
    </row>
    <row r="71" spans="1:4" ht="12.75">
      <c r="A71" s="38">
        <v>15</v>
      </c>
      <c r="B71" s="65">
        <v>68</v>
      </c>
      <c r="C71" s="76" t="s">
        <v>66</v>
      </c>
      <c r="D71" s="22"/>
    </row>
    <row r="72" spans="1:4" ht="12.75">
      <c r="A72" s="38">
        <v>16</v>
      </c>
      <c r="B72" s="65">
        <v>68</v>
      </c>
      <c r="C72" s="67" t="s">
        <v>49</v>
      </c>
      <c r="D72" s="22">
        <v>100000</v>
      </c>
    </row>
    <row r="73" spans="1:4" ht="12.75">
      <c r="A73" s="68"/>
      <c r="B73" s="69"/>
      <c r="C73" s="70" t="s">
        <v>67</v>
      </c>
      <c r="D73" s="70">
        <f>SUM(D71:D72)</f>
        <v>100000</v>
      </c>
    </row>
    <row r="74" spans="1:4" ht="26.25">
      <c r="A74" s="68"/>
      <c r="B74" s="69"/>
      <c r="C74" s="70" t="s">
        <v>68</v>
      </c>
      <c r="D74" s="70">
        <f>D50+D53+D56+D60+D64+D67+D70+D73</f>
        <v>526000</v>
      </c>
    </row>
    <row r="75" spans="1:4" ht="12.75">
      <c r="A75" s="73"/>
      <c r="B75" s="74"/>
      <c r="C75" s="75" t="s">
        <v>69</v>
      </c>
      <c r="D75" s="75"/>
    </row>
    <row r="76" spans="1:4" ht="12.75">
      <c r="A76" s="38">
        <v>17</v>
      </c>
      <c r="B76" s="65">
        <v>68</v>
      </c>
      <c r="C76" s="67" t="s">
        <v>49</v>
      </c>
      <c r="D76" s="22">
        <v>20000</v>
      </c>
    </row>
    <row r="77" spans="1:4" ht="12.75">
      <c r="A77" s="68"/>
      <c r="B77" s="69"/>
      <c r="C77" s="70" t="s">
        <v>70</v>
      </c>
      <c r="D77" s="70">
        <f>SUM(D76:D76)</f>
        <v>20000</v>
      </c>
    </row>
    <row r="78" spans="1:4" ht="12.75">
      <c r="A78" s="77"/>
      <c r="B78" s="78"/>
      <c r="C78" s="79" t="s">
        <v>71</v>
      </c>
      <c r="D78" s="79"/>
    </row>
    <row r="79" spans="1:4" ht="12.75">
      <c r="A79" s="38">
        <v>18</v>
      </c>
      <c r="B79" s="65">
        <v>68</v>
      </c>
      <c r="C79" s="80" t="s">
        <v>72</v>
      </c>
      <c r="D79" s="22">
        <v>15000</v>
      </c>
    </row>
    <row r="80" spans="1:4" ht="12.75">
      <c r="A80" s="68"/>
      <c r="B80" s="69"/>
      <c r="C80" s="70" t="s">
        <v>73</v>
      </c>
      <c r="D80" s="70">
        <f>SUM(D79:D79)</f>
        <v>15000</v>
      </c>
    </row>
    <row r="81" spans="1:4" ht="12.75">
      <c r="A81" s="38">
        <v>19</v>
      </c>
      <c r="B81" s="65">
        <v>68</v>
      </c>
      <c r="C81" s="79" t="s">
        <v>74</v>
      </c>
      <c r="D81" s="79"/>
    </row>
    <row r="82" spans="1:4" ht="12.75">
      <c r="A82" s="38">
        <v>20</v>
      </c>
      <c r="B82" s="65">
        <v>68</v>
      </c>
      <c r="C82" s="67" t="s">
        <v>49</v>
      </c>
      <c r="D82" s="22">
        <v>20000</v>
      </c>
    </row>
    <row r="83" spans="1:4" ht="12.75">
      <c r="A83" s="68"/>
      <c r="B83" s="69"/>
      <c r="C83" s="70" t="s">
        <v>75</v>
      </c>
      <c r="D83" s="70">
        <f>SUM(D82:D82)</f>
        <v>20000</v>
      </c>
    </row>
    <row r="84" spans="1:4" ht="12.75">
      <c r="A84" s="73"/>
      <c r="B84" s="74"/>
      <c r="C84" s="75" t="s">
        <v>76</v>
      </c>
      <c r="D84" s="75"/>
    </row>
    <row r="85" spans="1:4" ht="12.75">
      <c r="A85" s="38">
        <v>21</v>
      </c>
      <c r="B85" s="65">
        <v>68</v>
      </c>
      <c r="C85" s="67" t="s">
        <v>49</v>
      </c>
      <c r="D85" s="22">
        <v>32000</v>
      </c>
    </row>
    <row r="86" spans="1:4" ht="12.75">
      <c r="A86" s="68"/>
      <c r="B86" s="69"/>
      <c r="C86" s="70" t="s">
        <v>77</v>
      </c>
      <c r="D86" s="68">
        <f>SUM(D85:D85)</f>
        <v>32000</v>
      </c>
    </row>
    <row r="87" spans="1:4" ht="12.75">
      <c r="A87" s="73"/>
      <c r="B87" s="74"/>
      <c r="C87" s="75" t="s">
        <v>78</v>
      </c>
      <c r="D87" s="75"/>
    </row>
    <row r="88" spans="1:4" ht="12.75">
      <c r="A88" s="38">
        <v>22</v>
      </c>
      <c r="B88" s="65">
        <v>68</v>
      </c>
      <c r="C88" s="67" t="s">
        <v>49</v>
      </c>
      <c r="D88" s="22">
        <v>27000</v>
      </c>
    </row>
    <row r="89" spans="1:4" ht="12.75">
      <c r="A89" s="68"/>
      <c r="B89" s="69"/>
      <c r="C89" s="70" t="s">
        <v>79</v>
      </c>
      <c r="D89" s="68">
        <f>SUM(D88:D88)</f>
        <v>27000</v>
      </c>
    </row>
    <row r="90" spans="1:4" ht="12.75">
      <c r="A90" s="73"/>
      <c r="B90" s="74"/>
      <c r="C90" s="75" t="s">
        <v>80</v>
      </c>
      <c r="D90" s="75"/>
    </row>
    <row r="91" spans="1:4" ht="12.75">
      <c r="A91" s="38">
        <v>23</v>
      </c>
      <c r="B91" s="65">
        <v>68</v>
      </c>
      <c r="C91" s="67" t="s">
        <v>49</v>
      </c>
      <c r="D91" s="22">
        <v>30000</v>
      </c>
    </row>
    <row r="92" spans="1:4" ht="12.75">
      <c r="A92" s="68"/>
      <c r="B92" s="69"/>
      <c r="C92" s="70" t="s">
        <v>81</v>
      </c>
      <c r="D92" s="68">
        <f>SUM(D91:D91)</f>
        <v>30000</v>
      </c>
    </row>
    <row r="93" spans="1:4" ht="12.75">
      <c r="A93" s="73"/>
      <c r="B93" s="74"/>
      <c r="C93" s="75" t="s">
        <v>82</v>
      </c>
      <c r="D93" s="75"/>
    </row>
    <row r="94" spans="1:4" ht="12.75">
      <c r="A94" s="38">
        <v>24</v>
      </c>
      <c r="B94" s="65">
        <v>68</v>
      </c>
      <c r="C94" s="67" t="s">
        <v>49</v>
      </c>
      <c r="D94" s="22">
        <v>30000</v>
      </c>
    </row>
    <row r="95" spans="1:4" ht="12.75">
      <c r="A95" s="68"/>
      <c r="B95" s="69"/>
      <c r="C95" s="70" t="s">
        <v>83</v>
      </c>
      <c r="D95" s="70">
        <f>SUM(D94:D94)</f>
        <v>30000</v>
      </c>
    </row>
    <row r="96" spans="1:4" ht="12.75">
      <c r="A96" s="81"/>
      <c r="B96" s="82"/>
      <c r="C96" s="83" t="s">
        <v>84</v>
      </c>
      <c r="D96" s="37">
        <f>SUM(D97:D99)</f>
        <v>25000</v>
      </c>
    </row>
    <row r="97" spans="1:4" ht="12.75">
      <c r="A97" s="84">
        <v>1</v>
      </c>
      <c r="B97" s="20">
        <v>68</v>
      </c>
      <c r="C97" s="60" t="s">
        <v>85</v>
      </c>
      <c r="D97" s="41">
        <v>4000</v>
      </c>
    </row>
    <row r="98" spans="1:4" ht="12.75">
      <c r="A98" s="84">
        <v>2</v>
      </c>
      <c r="B98" s="65">
        <v>68</v>
      </c>
      <c r="C98" s="40" t="s">
        <v>86</v>
      </c>
      <c r="D98" s="41">
        <v>6000</v>
      </c>
    </row>
    <row r="99" spans="1:4" ht="12.75">
      <c r="A99" s="84">
        <v>3</v>
      </c>
      <c r="B99" s="65">
        <v>68</v>
      </c>
      <c r="C99" s="60" t="s">
        <v>87</v>
      </c>
      <c r="D99" s="41">
        <v>15000</v>
      </c>
    </row>
    <row r="100" ht="12" customHeight="1">
      <c r="A100" s="85"/>
    </row>
  </sheetData>
  <sheetProtection/>
  <autoFilter ref="B4:C5"/>
  <mergeCells count="4">
    <mergeCell ref="A2:A4"/>
    <mergeCell ref="B2:B4"/>
    <mergeCell ref="C2:C4"/>
    <mergeCell ref="D2:D4"/>
  </mergeCells>
  <printOptions horizontalCentered="1"/>
  <pageMargins left="0.2362204724409449" right="0.2362204724409449" top="1.5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&amp;L&amp;"Arial,Aldin"ROMÂNIA
JUDEŢUL MUREŞ
CONSILIUL JUDEŢEAN&amp;C&amp;"Arial,Aldin"
PROGRAM DE REPARAŢII  pe  anul 2016
&amp;R&amp;"Arial,Aldin"Anexa nr.8 la HCJM nr.____/_____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2016-01-22T13:24:49Z</dcterms:created>
  <dcterms:modified xsi:type="dcterms:W3CDTF">2016-01-22T14:26:02Z</dcterms:modified>
  <cp:category/>
  <cp:version/>
  <cp:contentType/>
  <cp:contentStatus/>
</cp:coreProperties>
</file>