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64984" yWindow="65524" windowWidth="20376" windowHeight="5028" tabRatio="941" activeTab="2"/>
  </bookViews>
  <sheets>
    <sheet name="3-1a Autoritati executive" sheetId="1" r:id="rId1"/>
    <sheet name="3-13a CJRAE" sheetId="2" r:id="rId2"/>
    <sheet name="3-35b Motor Ring" sheetId="3" r:id="rId3"/>
    <sheet name="3-36f DGASPC" sheetId="4" r:id="rId4"/>
    <sheet name="3-37c Total varstnici" sheetId="5" r:id="rId5"/>
    <sheet name="3-38c Camin Ideciu" sheetId="6" r:id="rId6"/>
    <sheet name="3-39d Total asistenta" sheetId="7" r:id="rId7"/>
    <sheet name="3-41c Total Centre" sheetId="8" r:id="rId8"/>
    <sheet name="3-42c CIA Lunca" sheetId="9" r:id="rId9"/>
    <sheet name="3-43c CRRN Brancovenesti" sheetId="10" r:id="rId10"/>
    <sheet name="3-44c CIA Căpușu" sheetId="11" r:id="rId11"/>
    <sheet name="3-45c CRRPH Calugareni" sheetId="12" r:id="rId12"/>
    <sheet name="3-46c CIA Glodeni" sheetId="13" r:id="rId13"/>
    <sheet name="3-47c CIA Sighisoara" sheetId="14" r:id="rId14"/>
    <sheet name="3-48c CIA Reghin" sheetId="15" r:id="rId15"/>
    <sheet name="3-49c CRRN Reghin" sheetId="16" r:id="rId16"/>
    <sheet name="3-50c CRRN Ludus" sheetId="17" r:id="rId17"/>
    <sheet name="3-51c CRRN Ceuas" sheetId="18" r:id="rId18"/>
    <sheet name="3-52f Total Copil" sheetId="19" r:id="rId19"/>
    <sheet name="3-53f Total subtotaluri" sheetId="20" r:id="rId20"/>
    <sheet name="3-54f Subtotal I" sheetId="21" r:id="rId21"/>
    <sheet name="3-55b Subtotal II" sheetId="22" r:id="rId22"/>
    <sheet name="3-56c Subtotal III" sheetId="23" r:id="rId23"/>
    <sheet name="3-57c Subtotal IV" sheetId="24" r:id="rId24"/>
    <sheet name="3-58c Subtotal V" sheetId="25" r:id="rId25"/>
    <sheet name="3-59c Subtotal VI" sheetId="26" r:id="rId26"/>
    <sheet name="3-60c Subtotal VII" sheetId="27" r:id="rId27"/>
    <sheet name="3-61c Subtotal VIII" sheetId="28" r:id="rId28"/>
    <sheet name="3-62c Subtotal IX" sheetId="29" r:id="rId29"/>
    <sheet name="3-63c Total CP" sheetId="30" r:id="rId30"/>
    <sheet name="3-64c CSCDN Sighisoara" sheetId="31" r:id="rId31"/>
    <sheet name="3-71e SMID" sheetId="32" r:id="rId32"/>
    <sheet name="3-74c Drumuri si poduri" sheetId="33" r:id="rId33"/>
    <sheet name="3-79a Compensatii Aeroport" sheetId="34" r:id="rId34"/>
    <sheet name="3-196a uat" sheetId="35" r:id="rId35"/>
    <sheet name="3-197 Exproprieri" sheetId="36" r:id="rId36"/>
  </sheets>
  <definedNames>
    <definedName name="_xlnm.Print_Titles" localSheetId="1">'3-13a CJRAE'!$14:$15</definedName>
    <definedName name="_xlnm.Print_Titles" localSheetId="34">'3-196a uat'!$20:$21</definedName>
    <definedName name="_xlnm.Print_Titles" localSheetId="35">'3-197 Exproprieri'!$20:$21</definedName>
    <definedName name="_xlnm.Print_Titles" localSheetId="0">'3-1a Autoritati executive'!$10:$11</definedName>
    <definedName name="_xlnm.Print_Titles" localSheetId="2">'3-35b Motor Ring'!$20:$21</definedName>
    <definedName name="_xlnm.Print_Titles" localSheetId="3">'3-36f DGASPC'!$10:$11</definedName>
    <definedName name="_xlnm.Print_Titles" localSheetId="4">'3-37c Total varstnici'!$10:$11</definedName>
    <definedName name="_xlnm.Print_Titles" localSheetId="5">'3-38c Camin Ideciu'!$10:$11</definedName>
    <definedName name="_xlnm.Print_Titles" localSheetId="6">'3-39d Total asistenta'!$10:$11</definedName>
    <definedName name="_xlnm.Print_Titles" localSheetId="7">'3-41c Total Centre'!$10:$11</definedName>
    <definedName name="_xlnm.Print_Titles" localSheetId="8">'3-42c CIA Lunca'!$8:$9</definedName>
    <definedName name="_xlnm.Print_Titles" localSheetId="9">'3-43c CRRN Brancovenesti'!$10:$11</definedName>
    <definedName name="_xlnm.Print_Titles" localSheetId="10">'3-44c CIA Căpușu'!$10:$11</definedName>
    <definedName name="_xlnm.Print_Titles" localSheetId="11">'3-45c CRRPH Calugareni'!$10:$11</definedName>
    <definedName name="_xlnm.Print_Titles" localSheetId="12">'3-46c CIA Glodeni'!$10:$11</definedName>
    <definedName name="_xlnm.Print_Titles" localSheetId="13">'3-47c CIA Sighisoara'!$10:$11</definedName>
    <definedName name="_xlnm.Print_Titles" localSheetId="14">'3-48c CIA Reghin'!$10:$11</definedName>
    <definedName name="_xlnm.Print_Titles" localSheetId="15">'3-49c CRRN Reghin'!$10:$11</definedName>
    <definedName name="_xlnm.Print_Titles" localSheetId="16">'3-50c CRRN Ludus'!$14:$15</definedName>
    <definedName name="_xlnm.Print_Titles" localSheetId="17">'3-51c CRRN Ceuas'!$10:$11</definedName>
    <definedName name="_xlnm.Print_Titles" localSheetId="18">'3-52f Total Copil'!$10:$11</definedName>
    <definedName name="_xlnm.Print_Titles" localSheetId="19">'3-53f Total subtotaluri'!$10:$11</definedName>
    <definedName name="_xlnm.Print_Titles" localSheetId="20">'3-54f Subtotal I'!$10:$11</definedName>
    <definedName name="_xlnm.Print_Titles" localSheetId="21">'3-55b Subtotal II'!$14:$15</definedName>
    <definedName name="_xlnm.Print_Titles" localSheetId="22">'3-56c Subtotal III'!$10:$11</definedName>
    <definedName name="_xlnm.Print_Titles" localSheetId="23">'3-57c Subtotal IV'!$10:$11</definedName>
    <definedName name="_xlnm.Print_Titles" localSheetId="24">'3-58c Subtotal V'!$10:$11</definedName>
    <definedName name="_xlnm.Print_Titles" localSheetId="25">'3-59c Subtotal VI'!$10:$11</definedName>
    <definedName name="_xlnm.Print_Titles" localSheetId="26">'3-60c Subtotal VII'!$10:$11</definedName>
    <definedName name="_xlnm.Print_Titles" localSheetId="27">'3-61c Subtotal VIII'!$10:$11</definedName>
    <definedName name="_xlnm.Print_Titles" localSheetId="28">'3-62c Subtotal IX'!$10:$11</definedName>
    <definedName name="_xlnm.Print_Titles" localSheetId="29">'3-63c Total CP'!$10:$11</definedName>
    <definedName name="_xlnm.Print_Titles" localSheetId="30">'3-64c CSCDN Sighisoara'!$10:$11</definedName>
    <definedName name="_xlnm.Print_Titles" localSheetId="31">'3-71e SMID'!$19:$20</definedName>
    <definedName name="_xlnm.Print_Titles" localSheetId="32">'3-74c Drumuri si poduri'!$19:$20</definedName>
    <definedName name="_xlnm.Print_Titles" localSheetId="33">'3-79a Compensatii Aeroport'!$19:$20</definedName>
  </definedNames>
  <calcPr fullCalcOnLoad="1"/>
</workbook>
</file>

<file path=xl/sharedStrings.xml><?xml version="1.0" encoding="utf-8"?>
<sst xmlns="http://schemas.openxmlformats.org/spreadsheetml/2006/main" count="4457" uniqueCount="318">
  <si>
    <t>Denumirea indicatorilor</t>
  </si>
  <si>
    <t>1</t>
  </si>
  <si>
    <t>2</t>
  </si>
  <si>
    <t>ROMÂNIA</t>
  </si>
  <si>
    <t>JUDEŢUL MUREŞ</t>
  </si>
  <si>
    <t>CONSILIUL JUDEŢEAN</t>
  </si>
  <si>
    <t>20</t>
  </si>
  <si>
    <t>38</t>
  </si>
  <si>
    <t>2001</t>
  </si>
  <si>
    <t>Materiale si prestari de servicii cu caracter functional</t>
  </si>
  <si>
    <t>200109</t>
  </si>
  <si>
    <t>F</t>
  </si>
  <si>
    <t>3</t>
  </si>
  <si>
    <t>4</t>
  </si>
  <si>
    <t>10</t>
  </si>
  <si>
    <t>5</t>
  </si>
  <si>
    <t>1001</t>
  </si>
  <si>
    <t>6</t>
  </si>
  <si>
    <t>Salarii de baza</t>
  </si>
  <si>
    <t>100101</t>
  </si>
  <si>
    <t>Indemnizatii de delegare</t>
  </si>
  <si>
    <t>100113</t>
  </si>
  <si>
    <t>Contributii (cod 10.03.01 la 10.03.06)</t>
  </si>
  <si>
    <t>1003</t>
  </si>
  <si>
    <t>29</t>
  </si>
  <si>
    <t>Contributii de asigurari sociale de stat</t>
  </si>
  <si>
    <t>100301</t>
  </si>
  <si>
    <t>Contributii de asigurari de somaj</t>
  </si>
  <si>
    <t>100302</t>
  </si>
  <si>
    <t>31</t>
  </si>
  <si>
    <t>Contributii de asigurari sociale de sanatate</t>
  </si>
  <si>
    <t>100303</t>
  </si>
  <si>
    <t>32</t>
  </si>
  <si>
    <t>100304</t>
  </si>
  <si>
    <t>Contributii pentru concedii si indemnizatii</t>
  </si>
  <si>
    <t>100306</t>
  </si>
  <si>
    <t>35</t>
  </si>
  <si>
    <t>Furnituri de birou</t>
  </si>
  <si>
    <t>200101</t>
  </si>
  <si>
    <t>Materiale pentru curatenie</t>
  </si>
  <si>
    <t>200102</t>
  </si>
  <si>
    <t>200103</t>
  </si>
  <si>
    <t>40</t>
  </si>
  <si>
    <t>200104</t>
  </si>
  <si>
    <t>41</t>
  </si>
  <si>
    <t>Carburanti si lubrifianti</t>
  </si>
  <si>
    <t>200105</t>
  </si>
  <si>
    <t>42</t>
  </si>
  <si>
    <t>Piese de schimb</t>
  </si>
  <si>
    <t>200106</t>
  </si>
  <si>
    <t>200108</t>
  </si>
  <si>
    <t>45</t>
  </si>
  <si>
    <t>46</t>
  </si>
  <si>
    <t>Alte bunuri si servicii pentru intretinere si functionare</t>
  </si>
  <si>
    <t>200130</t>
  </si>
  <si>
    <t>2005</t>
  </si>
  <si>
    <t>Alte obiecte de inventar</t>
  </si>
  <si>
    <t>200530</t>
  </si>
  <si>
    <t>Deplasari, detasari, transferari (cod 20.06.01+20.06.02)</t>
  </si>
  <si>
    <t>2006</t>
  </si>
  <si>
    <t>61</t>
  </si>
  <si>
    <t>Deplasari interne, detasari, transferari</t>
  </si>
  <si>
    <t>200601</t>
  </si>
  <si>
    <t>2011</t>
  </si>
  <si>
    <t>Pregatire profesionala</t>
  </si>
  <si>
    <t>2013</t>
  </si>
  <si>
    <t>2030</t>
  </si>
  <si>
    <t>Alte cheltuieli cu bunuri si servicii</t>
  </si>
  <si>
    <t>203030</t>
  </si>
  <si>
    <t>47</t>
  </si>
  <si>
    <t>Reparatii curente</t>
  </si>
  <si>
    <t>2002</t>
  </si>
  <si>
    <t>Deplasari in strainatate</t>
  </si>
  <si>
    <t>200602</t>
  </si>
  <si>
    <t>ORDONATOR PRINCIPAL DE CREDITE</t>
  </si>
  <si>
    <t>PREŞEDINTE</t>
  </si>
  <si>
    <t>16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</si>
  <si>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</si>
  <si>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</si>
  <si>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</si>
  <si>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</si>
  <si>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</si>
  <si>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</si>
  <si>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</si>
  <si>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</si>
  <si>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</si>
  <si>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</si>
  <si>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</si>
  <si>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</si>
  <si>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Carti, publicatii si materiale documentare</t>
  </si>
  <si>
    <t>Alte cheltuieli (cod 20.30.01 la 20.30.04+20.30.06+20.30.07+20.30.09+20.30.30)</t>
  </si>
  <si>
    <t>Alte drepturi salariale in bani</t>
  </si>
  <si>
    <t>100130</t>
  </si>
  <si>
    <t>43</t>
  </si>
  <si>
    <t>Indemnizatii platite unor persoane din afara unitatii</t>
  </si>
  <si>
    <t>100112</t>
  </si>
  <si>
    <t>Protocol si reprezentare</t>
  </si>
  <si>
    <t>203002</t>
  </si>
  <si>
    <t>Fondul Presedintelui/Fondul conducatorului institutiei publice</t>
  </si>
  <si>
    <t>203007</t>
  </si>
  <si>
    <t>Nr. Rd.</t>
  </si>
  <si>
    <t xml:space="preserve">Cod </t>
  </si>
  <si>
    <t>Capitolul 51</t>
  </si>
  <si>
    <t>Subcapitolul 0201</t>
  </si>
  <si>
    <t>33</t>
  </si>
  <si>
    <t>5102010301 Autoritati executive</t>
  </si>
  <si>
    <t>89</t>
  </si>
  <si>
    <t>Péter Ferenc</t>
  </si>
  <si>
    <t>SECTIUNEA DE FUNCTIONARE (cod 01+79+85)</t>
  </si>
  <si>
    <t>DIRECTOR EXECUTIV</t>
  </si>
  <si>
    <t>21</t>
  </si>
  <si>
    <t>Cheltuieli salariale in natura (cod 10.02.01 la 10.02.06+10.02.30)</t>
  </si>
  <si>
    <t>1002</t>
  </si>
  <si>
    <t>Vouchere de vacanta</t>
  </si>
  <si>
    <t>100206</t>
  </si>
  <si>
    <t>Contributia asiguratorie pentru munca</t>
  </si>
  <si>
    <t>100307</t>
  </si>
  <si>
    <t>44</t>
  </si>
  <si>
    <t>49</t>
  </si>
  <si>
    <t>50</t>
  </si>
  <si>
    <t>59</t>
  </si>
  <si>
    <t>64</t>
  </si>
  <si>
    <t>65</t>
  </si>
  <si>
    <t>70</t>
  </si>
  <si>
    <t>93</t>
  </si>
  <si>
    <t>Sume aferente persoanelor cu handicap neîncadrate</t>
  </si>
  <si>
    <t>5940</t>
  </si>
  <si>
    <t>SECTIUNEA DE DEZVOLTARE (cod 51+55+56+70+79+84+85)</t>
  </si>
  <si>
    <t>D</t>
  </si>
  <si>
    <t>CHELTUIELI DE CAPITAL (cod 71+72+75)</t>
  </si>
  <si>
    <t>TITLUL XII ACTIVE NEFINANCIARE (cod 71.01 + 71.03)</t>
  </si>
  <si>
    <t>71</t>
  </si>
  <si>
    <t>Active fixe (cod 71.01.01 la 71.01.03+71.01.30)</t>
  </si>
  <si>
    <t>7101</t>
  </si>
  <si>
    <t>Alte active fixe</t>
  </si>
  <si>
    <t>710130</t>
  </si>
  <si>
    <t>Alin Mărginean</t>
  </si>
  <si>
    <t>51</t>
  </si>
  <si>
    <t>52</t>
  </si>
  <si>
    <t>95</t>
  </si>
  <si>
    <t>100117</t>
  </si>
  <si>
    <t>22</t>
  </si>
  <si>
    <t>34</t>
  </si>
  <si>
    <t>37</t>
  </si>
  <si>
    <t>66</t>
  </si>
  <si>
    <t>72</t>
  </si>
  <si>
    <t>17</t>
  </si>
  <si>
    <t>Indemnizatii de hrana</t>
  </si>
  <si>
    <t>23</t>
  </si>
  <si>
    <t>67</t>
  </si>
  <si>
    <t>87</t>
  </si>
  <si>
    <t>TITLUL X ALTE CHELTUIELI (cod 59.01 + 59.02 + 59.08 +59.11 +59.12 +59.15 +59.17 +59.20+59.22 +59.25 +59.30+59.35+59.40+59.41)</t>
  </si>
  <si>
    <t>321</t>
  </si>
  <si>
    <t>Capitolul 65</t>
  </si>
  <si>
    <t>Subcapitolul 0207</t>
  </si>
  <si>
    <t>48</t>
  </si>
  <si>
    <t>Transport</t>
  </si>
  <si>
    <t>200107</t>
  </si>
  <si>
    <t>56</t>
  </si>
  <si>
    <t>Medicamente si materiale sanitare (cod 20.04.01 la 20.04.04)</t>
  </si>
  <si>
    <t>2004</t>
  </si>
  <si>
    <t>57</t>
  </si>
  <si>
    <t>Medicamente</t>
  </si>
  <si>
    <t>200401</t>
  </si>
  <si>
    <t>62</t>
  </si>
  <si>
    <t>Uniforme si echipament</t>
  </si>
  <si>
    <t>200501</t>
  </si>
  <si>
    <t>73</t>
  </si>
  <si>
    <t>Protectia muncii</t>
  </si>
  <si>
    <t>2014</t>
  </si>
  <si>
    <t>TITLUL IX ASISTENTA SOCIALA (cod 57.02)</t>
  </si>
  <si>
    <t>141</t>
  </si>
  <si>
    <t>Ajutoare sociale (cod 57.02.01 la 57.02.04)</t>
  </si>
  <si>
    <t>5702</t>
  </si>
  <si>
    <t>142</t>
  </si>
  <si>
    <t>Ajutoare sociale in numerar</t>
  </si>
  <si>
    <t>570201</t>
  </si>
  <si>
    <t>143</t>
  </si>
  <si>
    <t>Ajutoare sociale in natura</t>
  </si>
  <si>
    <t>570202</t>
  </si>
  <si>
    <t>58</t>
  </si>
  <si>
    <t>Materiale sanitare</t>
  </si>
  <si>
    <t>200402</t>
  </si>
  <si>
    <t>Centrul Judetean de Resurse si Asistenta Educationala Mures</t>
  </si>
  <si>
    <t>91</t>
  </si>
  <si>
    <t>Chirii</t>
  </si>
  <si>
    <t>203004</t>
  </si>
  <si>
    <t>60</t>
  </si>
  <si>
    <t>Dezinfectanti</t>
  </si>
  <si>
    <t>200404</t>
  </si>
  <si>
    <t>Influenţe +/-</t>
  </si>
  <si>
    <t>Rectificat</t>
  </si>
  <si>
    <t>BUGET PE TITLURI DE CHELTUIELI, ARTICOLE ŞI ALINIATE PE ANUL 2020</t>
  </si>
  <si>
    <t>Buget 2020</t>
  </si>
  <si>
    <t>Capitolul 67</t>
  </si>
  <si>
    <t>Subcapitolul 0203</t>
  </si>
  <si>
    <t>Planificat</t>
  </si>
  <si>
    <t>Alte sporuri</t>
  </si>
  <si>
    <t>100106</t>
  </si>
  <si>
    <t>Administrare Complex Transilvania Motor Ring</t>
  </si>
  <si>
    <t>Subcapitolul 0250</t>
  </si>
  <si>
    <t>TITLUL X Proiecte cu finantare din fonduri externe nerambursabile aferente cadrului financiar 2014-2020 (cod 58.01 la 58.05+58.11+58.12+58.15+58.16+58.30)</t>
  </si>
  <si>
    <t>Programe din Fondul Social European (FSE) (58.02.01 la 58.02.03)</t>
  </si>
  <si>
    <t>5802</t>
  </si>
  <si>
    <t>Finantarea nationala</t>
  </si>
  <si>
    <t>580201</t>
  </si>
  <si>
    <t>Finantarea externa nerambursabila</t>
  </si>
  <si>
    <t>580202</t>
  </si>
  <si>
    <t>116</t>
  </si>
  <si>
    <t>TITLUL VI TRANSFERURI INTRE UNITATI ALE ADMINISTRATIEI PUBLICE (cod 51.01)</t>
  </si>
  <si>
    <t>51F</t>
  </si>
  <si>
    <t>117</t>
  </si>
  <si>
    <t>Transferuri curente (cod 51.01.01+51.01.03+51.01.05+51.01.14+51.01.15+51.01.24+51.01.26+51.01.31+51.01.39 + 51.01.46+51.01.49+51.01.60+51.01.61+51.01.64)</t>
  </si>
  <si>
    <t>5101</t>
  </si>
  <si>
    <t>186</t>
  </si>
  <si>
    <t>Subcapitolul 0206</t>
  </si>
  <si>
    <t>TITLUL VII ALTE TRANSFERURI (cod 55.01)</t>
  </si>
  <si>
    <t>55D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</si>
  <si>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</si>
  <si>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</si>
  <si>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</si>
  <si>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</si>
  <si>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Capitolul 68</t>
  </si>
  <si>
    <t>Total D.G.A.S.P.C Mures</t>
  </si>
  <si>
    <t>Subcapitolul 020</t>
  </si>
  <si>
    <t>9</t>
  </si>
  <si>
    <t>Sporuri pentru conditii de munca</t>
  </si>
  <si>
    <t>100105</t>
  </si>
  <si>
    <t>14</t>
  </si>
  <si>
    <t>Fond pentru posturi ocupate prin cumul</t>
  </si>
  <si>
    <t>100110</t>
  </si>
  <si>
    <t>53</t>
  </si>
  <si>
    <t>Hrana (cod 20.03.01+20.03.02)</t>
  </si>
  <si>
    <t>2003</t>
  </si>
  <si>
    <t>54</t>
  </si>
  <si>
    <t>Hrana pentru oameni</t>
  </si>
  <si>
    <t>200301</t>
  </si>
  <si>
    <t>55</t>
  </si>
  <si>
    <t>Hrana pentru animale</t>
  </si>
  <si>
    <t>200302</t>
  </si>
  <si>
    <t>318</t>
  </si>
  <si>
    <t>Constructii</t>
  </si>
  <si>
    <t>710101</t>
  </si>
  <si>
    <t>Subcapitolul 0205</t>
  </si>
  <si>
    <t>Capitolul 84</t>
  </si>
  <si>
    <t>680204 Asistenta acordata persoanelor in varsta</t>
  </si>
  <si>
    <t>Subcapitolul 0204</t>
  </si>
  <si>
    <t>68020401 Caminul pentru Persoane Varstnice Ideciu de Jos</t>
  </si>
  <si>
    <t>680205 Asistenta sociala in caz de boli si invaliditati</t>
  </si>
  <si>
    <t>Total Centre</t>
  </si>
  <si>
    <t>Centrul de ingrijire si asistenta - Lunca Muresului</t>
  </si>
  <si>
    <t>Centrul de Recuperare si Reabilitare Neuropsihiatrica Brancovenesti</t>
  </si>
  <si>
    <t>Centrul de Ingrijire si Asistenta - Capusu de Campie</t>
  </si>
  <si>
    <t>Centrul de Recuperare si Reabilitare pentru Persoane cu Handicap Calugareni</t>
  </si>
  <si>
    <t>Centrul de Ingrijire si Asistenta - Glodeni</t>
  </si>
  <si>
    <t>Centrul de Ingrijire si Asistenta - Sighisoara</t>
  </si>
  <si>
    <t>Centrul de Ingrijire si Asistenta - Reghin</t>
  </si>
  <si>
    <t>Centrul de Recuperare si Reabilitare Neuropsihiatrica Reghin</t>
  </si>
  <si>
    <t>Centrul de Recuperare si Reabilitare Neuropsihiatrica Ludus</t>
  </si>
  <si>
    <t>Centrul de Recuperare si Reabilitare Neuropsihiatrica Ceuas</t>
  </si>
  <si>
    <t>680206 Asistenta sociala pentru familie si copii</t>
  </si>
  <si>
    <t>68020601 Total Subtotaluri</t>
  </si>
  <si>
    <t>Subtotal I: Directia Copilului (Aparat propriu, transferuri, conventii de colaborare, contributii scoli speciale, aparat propriu DAS)</t>
  </si>
  <si>
    <t>Subtotal II: Asistenti maternali profesionisti</t>
  </si>
  <si>
    <t>Subtotal III: Case familiale Sancraiu de Mures</t>
  </si>
  <si>
    <t>Subtotal IV: Case familiale judet</t>
  </si>
  <si>
    <t>Subtotal V: Protectia persoanelor cu dizabilitati (PIN II, Case Ceuas, Trebely 3)</t>
  </si>
  <si>
    <t>Subtotal VI: Centrul Maternal "Materna"</t>
  </si>
  <si>
    <t>Subtotal VII: Serviciul Interventii in Regim de Urgenta</t>
  </si>
  <si>
    <t>Subtotal VIII - Complex de case de tip familial din zona Reghin-Petelea</t>
  </si>
  <si>
    <t>Subtotal IX: Centru de tranzit "ADA si ADI"</t>
  </si>
  <si>
    <t>Total Centre de Plasament si Complexe pentru Copii cu Deficiente</t>
  </si>
  <si>
    <t>Complexul de Servicii pentru Copilul cu Deficiente Neuropsihiatrice Sighisoara</t>
  </si>
  <si>
    <t>319</t>
  </si>
  <si>
    <t>Masini, echipamente si mijloace de transport</t>
  </si>
  <si>
    <t>710102</t>
  </si>
  <si>
    <t>TITLUL VII ALTE TRANSFERURI (cod 55.01+ 55.02)</t>
  </si>
  <si>
    <t>55F</t>
  </si>
  <si>
    <t>133</t>
  </si>
  <si>
    <t>A. Transferuri interne (cod 55.01.18+ 55.01.63+55.01.65)</t>
  </si>
  <si>
    <t>5501F</t>
  </si>
  <si>
    <t>134</t>
  </si>
  <si>
    <t>Alte transferuri curente interne</t>
  </si>
  <si>
    <t>550118</t>
  </si>
  <si>
    <t>Drumuri si poduri</t>
  </si>
  <si>
    <t>148</t>
  </si>
  <si>
    <t>144</t>
  </si>
  <si>
    <t>161</t>
  </si>
  <si>
    <t>320</t>
  </si>
  <si>
    <t>272</t>
  </si>
  <si>
    <t>324</t>
  </si>
  <si>
    <t>322</t>
  </si>
  <si>
    <t>188</t>
  </si>
  <si>
    <t>Masuri prevazute in baza HGR nr.329/2020</t>
  </si>
  <si>
    <t>135</t>
  </si>
  <si>
    <t>Expropriere teren Aeroport</t>
  </si>
  <si>
    <t>150</t>
  </si>
  <si>
    <t>163</t>
  </si>
  <si>
    <t>326</t>
  </si>
  <si>
    <t>Alte bunuri si servicii pentru întretinere si functionare</t>
  </si>
  <si>
    <t>Transferuri aferente cheltuielilor cu alocatia de hrana si cu indemnizatia de cazare pentru personalul din serviciile sociale publice aflat in izolare preventiva la locul de munca</t>
  </si>
  <si>
    <t>510176</t>
  </si>
  <si>
    <t>136</t>
  </si>
  <si>
    <t>139</t>
  </si>
  <si>
    <t>Transferuri aferente cheltuielilor cu alocatia de hrana pentru personalul din serviciile sociale private aflat in izolare preventiva la locul de munca</t>
  </si>
  <si>
    <t>550173</t>
  </si>
  <si>
    <t>145</t>
  </si>
  <si>
    <t>146</t>
  </si>
  <si>
    <t>267</t>
  </si>
  <si>
    <t>273</t>
  </si>
  <si>
    <t>274</t>
  </si>
  <si>
    <t>323</t>
  </si>
  <si>
    <t>Capitolul 74</t>
  </si>
  <si>
    <t>Sistem de Management Integrat al Deseurilor Solide in Judetul Mures</t>
  </si>
  <si>
    <t>R.A. Aeroport TRANSILVANIA - Targu Mures - Compensatii pentru ducerea la indeplinire a obligatiilor de serviciu de interes economic general</t>
  </si>
  <si>
    <t>195</t>
  </si>
  <si>
    <t>196</t>
  </si>
  <si>
    <t>203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</si>
</sst>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_ ;[Red]\-0\ 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NumberFormat="1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3" fontId="0" fillId="0" borderId="0" xfId="0" applyNumberFormat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B4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7109375" style="0" bestFit="1" customWidth="1"/>
    <col min="5" max="5" width="9.28125" style="0" bestFit="1" customWidth="1"/>
    <col min="6" max="6" width="8.7109375" style="0" bestFit="1" customWidth="1"/>
    <col min="9" max="9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192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6" s="2" customFormat="1" ht="9.75" customHeight="1">
      <c r="A8" s="34" t="s">
        <v>102</v>
      </c>
      <c r="B8" s="34"/>
      <c r="C8" s="39" t="s">
        <v>105</v>
      </c>
      <c r="D8" s="39"/>
      <c r="E8" s="39"/>
      <c r="F8" s="39"/>
    </row>
    <row r="9" spans="1:6" s="2" customFormat="1" ht="9.75">
      <c r="A9" s="35" t="s">
        <v>103</v>
      </c>
      <c r="B9" s="35"/>
      <c r="C9" s="13"/>
      <c r="D9" s="13"/>
      <c r="E9" s="13"/>
      <c r="F9" s="13"/>
    </row>
    <row r="10" spans="1:6" ht="12.75">
      <c r="A10" s="36" t="s">
        <v>100</v>
      </c>
      <c r="B10" s="36" t="s">
        <v>0</v>
      </c>
      <c r="C10" s="36" t="s">
        <v>101</v>
      </c>
      <c r="D10" s="36" t="s">
        <v>196</v>
      </c>
      <c r="E10" s="36" t="s">
        <v>190</v>
      </c>
      <c r="F10" s="36" t="s">
        <v>191</v>
      </c>
    </row>
    <row r="11" spans="1:6" ht="12.75">
      <c r="A11" s="37"/>
      <c r="B11" s="37"/>
      <c r="C11" s="37"/>
      <c r="D11" s="37"/>
      <c r="E11" s="37"/>
      <c r="F11" s="37"/>
    </row>
    <row r="12" spans="1:9" ht="21">
      <c r="A12" s="14" t="s">
        <v>1</v>
      </c>
      <c r="B12" s="15" t="s">
        <v>77</v>
      </c>
      <c r="C12" s="12"/>
      <c r="D12" s="4">
        <v>26459000</v>
      </c>
      <c r="E12" s="4">
        <v>315000</v>
      </c>
      <c r="F12" s="4">
        <v>26774000</v>
      </c>
      <c r="I12" s="20"/>
    </row>
    <row r="13" spans="1:6" ht="12.75">
      <c r="A13" s="14" t="s">
        <v>2</v>
      </c>
      <c r="B13" s="15" t="s">
        <v>108</v>
      </c>
      <c r="C13" s="12" t="s">
        <v>11</v>
      </c>
      <c r="D13" s="4">
        <v>21444000</v>
      </c>
      <c r="E13" s="4">
        <v>300000</v>
      </c>
      <c r="F13" s="4">
        <v>21744000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21444000</v>
      </c>
      <c r="E14" s="4">
        <v>300000</v>
      </c>
      <c r="F14" s="4">
        <v>21744000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16313000</v>
      </c>
      <c r="E15" s="4">
        <v>0</v>
      </c>
      <c r="F15" s="4">
        <v>16313000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15728000</v>
      </c>
      <c r="E16" s="4">
        <v>0</v>
      </c>
      <c r="F16" s="4">
        <v>15728000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13878000</v>
      </c>
      <c r="E17" s="4">
        <v>0</v>
      </c>
      <c r="F17" s="4">
        <v>13878000</v>
      </c>
    </row>
    <row r="18" spans="1:6" ht="12.75">
      <c r="A18" s="14" t="s">
        <v>76</v>
      </c>
      <c r="B18" s="15" t="s">
        <v>94</v>
      </c>
      <c r="C18" s="12" t="s">
        <v>95</v>
      </c>
      <c r="D18" s="4">
        <v>1300000</v>
      </c>
      <c r="E18" s="4">
        <v>0</v>
      </c>
      <c r="F18" s="4">
        <v>1300000</v>
      </c>
    </row>
    <row r="19" spans="1:6" ht="12.75">
      <c r="A19" s="14" t="s">
        <v>146</v>
      </c>
      <c r="B19" s="15" t="s">
        <v>20</v>
      </c>
      <c r="C19" s="12" t="s">
        <v>21</v>
      </c>
      <c r="D19" s="4">
        <v>30000</v>
      </c>
      <c r="E19" s="4">
        <v>0</v>
      </c>
      <c r="F19" s="4">
        <v>30000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420000</v>
      </c>
      <c r="E20" s="4">
        <v>0</v>
      </c>
      <c r="F20" s="4">
        <v>420000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100000</v>
      </c>
      <c r="E21" s="4">
        <v>0</v>
      </c>
      <c r="F21" s="4">
        <v>100000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v>232000</v>
      </c>
      <c r="E22" s="4">
        <v>0</v>
      </c>
      <c r="F22" s="4">
        <v>232000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232000</v>
      </c>
      <c r="E23" s="4">
        <v>0</v>
      </c>
      <c r="F23" s="4">
        <v>232000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353000</v>
      </c>
      <c r="E24" s="4">
        <v>0</v>
      </c>
      <c r="F24" s="4">
        <v>353000</v>
      </c>
    </row>
    <row r="25" spans="1:6" ht="12.75">
      <c r="A25" s="14" t="s">
        <v>32</v>
      </c>
      <c r="B25" s="15" t="s">
        <v>25</v>
      </c>
      <c r="C25" s="12" t="s">
        <v>26</v>
      </c>
      <c r="D25" s="4">
        <v>15000</v>
      </c>
      <c r="E25" s="4">
        <v>0</v>
      </c>
      <c r="F25" s="4">
        <v>15000</v>
      </c>
    </row>
    <row r="26" spans="1:6" ht="12.75">
      <c r="A26" s="14" t="s">
        <v>104</v>
      </c>
      <c r="B26" s="15" t="s">
        <v>27</v>
      </c>
      <c r="C26" s="12" t="s">
        <v>28</v>
      </c>
      <c r="D26" s="4">
        <v>1000</v>
      </c>
      <c r="E26" s="4">
        <v>0</v>
      </c>
      <c r="F26" s="4">
        <v>1000</v>
      </c>
    </row>
    <row r="27" spans="1:6" s="10" customFormat="1" ht="9.75">
      <c r="A27" s="14" t="s">
        <v>142</v>
      </c>
      <c r="B27" s="15" t="s">
        <v>30</v>
      </c>
      <c r="C27" s="12" t="s">
        <v>31</v>
      </c>
      <c r="D27" s="4">
        <v>5000</v>
      </c>
      <c r="E27" s="4">
        <v>0</v>
      </c>
      <c r="F27" s="4">
        <v>5000</v>
      </c>
    </row>
    <row r="28" spans="1:6" s="10" customFormat="1" ht="9.75">
      <c r="A28" s="14" t="s">
        <v>36</v>
      </c>
      <c r="B28" s="15" t="s">
        <v>82</v>
      </c>
      <c r="C28" s="12" t="s">
        <v>33</v>
      </c>
      <c r="D28" s="4">
        <v>1000</v>
      </c>
      <c r="E28" s="4">
        <v>0</v>
      </c>
      <c r="F28" s="4">
        <v>1000</v>
      </c>
    </row>
    <row r="29" spans="1:6" ht="12.75">
      <c r="A29" s="14" t="s">
        <v>143</v>
      </c>
      <c r="B29" s="15" t="s">
        <v>34</v>
      </c>
      <c r="C29" s="12" t="s">
        <v>35</v>
      </c>
      <c r="D29" s="4">
        <v>1000</v>
      </c>
      <c r="E29" s="4">
        <v>0</v>
      </c>
      <c r="F29" s="4">
        <v>1000</v>
      </c>
    </row>
    <row r="30" spans="1:6" ht="12.75">
      <c r="A30" s="14" t="s">
        <v>7</v>
      </c>
      <c r="B30" s="15" t="s">
        <v>115</v>
      </c>
      <c r="C30" s="12" t="s">
        <v>116</v>
      </c>
      <c r="D30" s="4">
        <v>330000</v>
      </c>
      <c r="E30" s="4">
        <v>0</v>
      </c>
      <c r="F30" s="4">
        <v>330000</v>
      </c>
    </row>
    <row r="31" spans="1:6" ht="21">
      <c r="A31" s="14" t="s">
        <v>42</v>
      </c>
      <c r="B31" s="15" t="s">
        <v>83</v>
      </c>
      <c r="C31" s="12" t="s">
        <v>6</v>
      </c>
      <c r="D31" s="4">
        <v>4971000</v>
      </c>
      <c r="E31" s="4">
        <v>300000</v>
      </c>
      <c r="F31" s="4">
        <v>5271000</v>
      </c>
    </row>
    <row r="32" spans="1:6" ht="12.75">
      <c r="A32" s="14" t="s">
        <v>44</v>
      </c>
      <c r="B32" s="15" t="s">
        <v>84</v>
      </c>
      <c r="C32" s="12" t="s">
        <v>8</v>
      </c>
      <c r="D32" s="4">
        <v>1565000</v>
      </c>
      <c r="E32" s="4">
        <v>280000</v>
      </c>
      <c r="F32" s="4">
        <v>1845000</v>
      </c>
    </row>
    <row r="33" spans="1:6" ht="12.75">
      <c r="A33" s="14" t="s">
        <v>47</v>
      </c>
      <c r="B33" s="15" t="s">
        <v>37</v>
      </c>
      <c r="C33" s="12" t="s">
        <v>38</v>
      </c>
      <c r="D33" s="4">
        <v>5000</v>
      </c>
      <c r="E33" s="4">
        <v>0</v>
      </c>
      <c r="F33" s="4">
        <v>5000</v>
      </c>
    </row>
    <row r="34" spans="1:6" ht="12.75">
      <c r="A34" s="14" t="s">
        <v>93</v>
      </c>
      <c r="B34" s="15" t="s">
        <v>39</v>
      </c>
      <c r="C34" s="12" t="s">
        <v>40</v>
      </c>
      <c r="D34" s="4">
        <v>20000</v>
      </c>
      <c r="E34" s="4">
        <v>10000</v>
      </c>
      <c r="F34" s="4">
        <v>30000</v>
      </c>
    </row>
    <row r="35" spans="1:6" ht="12.75">
      <c r="A35" s="14" t="s">
        <v>117</v>
      </c>
      <c r="B35" s="15" t="s">
        <v>85</v>
      </c>
      <c r="C35" s="12" t="s">
        <v>41</v>
      </c>
      <c r="D35" s="4">
        <v>420000</v>
      </c>
      <c r="E35" s="4">
        <v>30000</v>
      </c>
      <c r="F35" s="4">
        <v>450000</v>
      </c>
    </row>
    <row r="36" spans="1:6" ht="12.75">
      <c r="A36" s="14" t="s">
        <v>51</v>
      </c>
      <c r="B36" s="15" t="s">
        <v>86</v>
      </c>
      <c r="C36" s="12" t="s">
        <v>43</v>
      </c>
      <c r="D36" s="4">
        <v>35000</v>
      </c>
      <c r="E36" s="4">
        <v>0</v>
      </c>
      <c r="F36" s="4">
        <v>35000</v>
      </c>
    </row>
    <row r="37" spans="1:6" ht="12.75">
      <c r="A37" s="14" t="s">
        <v>52</v>
      </c>
      <c r="B37" s="15" t="s">
        <v>45</v>
      </c>
      <c r="C37" s="12" t="s">
        <v>46</v>
      </c>
      <c r="D37" s="4">
        <v>70000</v>
      </c>
      <c r="E37" s="4">
        <v>40000</v>
      </c>
      <c r="F37" s="4">
        <v>110000</v>
      </c>
    </row>
    <row r="38" spans="1:6" ht="12.75">
      <c r="A38" s="14" t="s">
        <v>69</v>
      </c>
      <c r="B38" s="15" t="s">
        <v>48</v>
      </c>
      <c r="C38" s="12" t="s">
        <v>49</v>
      </c>
      <c r="D38" s="4">
        <v>15000</v>
      </c>
      <c r="E38" s="4">
        <v>0</v>
      </c>
      <c r="F38" s="4">
        <v>15000</v>
      </c>
    </row>
    <row r="39" spans="1:6" ht="12.75">
      <c r="A39" s="14" t="s">
        <v>118</v>
      </c>
      <c r="B39" s="15" t="s">
        <v>87</v>
      </c>
      <c r="C39" s="12" t="s">
        <v>50</v>
      </c>
      <c r="D39" s="4">
        <v>130000</v>
      </c>
      <c r="E39" s="4">
        <v>0</v>
      </c>
      <c r="F39" s="4">
        <v>130000</v>
      </c>
    </row>
    <row r="40" spans="1:6" ht="12.75">
      <c r="A40" s="14" t="s">
        <v>119</v>
      </c>
      <c r="B40" s="15" t="s">
        <v>9</v>
      </c>
      <c r="C40" s="12" t="s">
        <v>10</v>
      </c>
      <c r="D40" s="4">
        <v>790000</v>
      </c>
      <c r="E40" s="4">
        <v>200000</v>
      </c>
      <c r="F40" s="4">
        <v>990000</v>
      </c>
    </row>
    <row r="41" spans="1:6" ht="12.75">
      <c r="A41" s="14" t="s">
        <v>137</v>
      </c>
      <c r="B41" s="15" t="s">
        <v>53</v>
      </c>
      <c r="C41" s="12" t="s">
        <v>54</v>
      </c>
      <c r="D41" s="4">
        <v>80000</v>
      </c>
      <c r="E41" s="4">
        <v>0</v>
      </c>
      <c r="F41" s="4">
        <v>80000</v>
      </c>
    </row>
    <row r="42" spans="1:6" ht="12.75">
      <c r="A42" s="14" t="s">
        <v>138</v>
      </c>
      <c r="B42" s="15" t="s">
        <v>70</v>
      </c>
      <c r="C42" s="12" t="s">
        <v>71</v>
      </c>
      <c r="D42" s="4">
        <v>2971000</v>
      </c>
      <c r="E42" s="4">
        <v>0</v>
      </c>
      <c r="F42" s="4">
        <v>2971000</v>
      </c>
    </row>
    <row r="43" spans="1:6" ht="12.75">
      <c r="A43" s="14" t="s">
        <v>60</v>
      </c>
      <c r="B43" s="15" t="s">
        <v>88</v>
      </c>
      <c r="C43" s="12" t="s">
        <v>55</v>
      </c>
      <c r="D43" s="4">
        <v>40000</v>
      </c>
      <c r="E43" s="4">
        <v>0</v>
      </c>
      <c r="F43" s="4">
        <v>40000</v>
      </c>
    </row>
    <row r="44" spans="1:6" ht="12.75">
      <c r="A44" s="14" t="s">
        <v>121</v>
      </c>
      <c r="B44" s="15" t="s">
        <v>56</v>
      </c>
      <c r="C44" s="12" t="s">
        <v>57</v>
      </c>
      <c r="D44" s="4">
        <v>40000</v>
      </c>
      <c r="E44" s="4">
        <v>0</v>
      </c>
      <c r="F44" s="4">
        <v>40000</v>
      </c>
    </row>
    <row r="45" spans="1:6" ht="12.75">
      <c r="A45" s="14" t="s">
        <v>122</v>
      </c>
      <c r="B45" s="15" t="s">
        <v>58</v>
      </c>
      <c r="C45" s="12" t="s">
        <v>59</v>
      </c>
      <c r="D45" s="4">
        <v>90000</v>
      </c>
      <c r="E45" s="4">
        <v>0</v>
      </c>
      <c r="F45" s="4">
        <v>90000</v>
      </c>
    </row>
    <row r="46" spans="1:6" ht="12.75">
      <c r="A46" s="14" t="s">
        <v>144</v>
      </c>
      <c r="B46" s="15" t="s">
        <v>61</v>
      </c>
      <c r="C46" s="12" t="s">
        <v>62</v>
      </c>
      <c r="D46" s="4">
        <v>40000</v>
      </c>
      <c r="E46" s="4">
        <v>0</v>
      </c>
      <c r="F46" s="4">
        <v>40000</v>
      </c>
    </row>
    <row r="47" spans="1:6" ht="12.75">
      <c r="A47" s="14" t="s">
        <v>149</v>
      </c>
      <c r="B47" s="15" t="s">
        <v>72</v>
      </c>
      <c r="C47" s="12" t="s">
        <v>73</v>
      </c>
      <c r="D47" s="4">
        <v>50000</v>
      </c>
      <c r="E47" s="4">
        <v>0</v>
      </c>
      <c r="F47" s="4">
        <v>50000</v>
      </c>
    </row>
    <row r="48" spans="1:6" ht="12.75">
      <c r="A48" s="14" t="s">
        <v>123</v>
      </c>
      <c r="B48" s="15" t="s">
        <v>89</v>
      </c>
      <c r="C48" s="12" t="s">
        <v>63</v>
      </c>
      <c r="D48" s="4">
        <v>1000</v>
      </c>
      <c r="E48" s="4">
        <v>0</v>
      </c>
      <c r="F48" s="4">
        <v>1000</v>
      </c>
    </row>
    <row r="49" spans="1:6" ht="12.75">
      <c r="A49" s="14" t="s">
        <v>145</v>
      </c>
      <c r="B49" s="15" t="s">
        <v>64</v>
      </c>
      <c r="C49" s="12" t="s">
        <v>65</v>
      </c>
      <c r="D49" s="4">
        <v>6000</v>
      </c>
      <c r="E49" s="4">
        <v>0</v>
      </c>
      <c r="F49" s="4">
        <v>6000</v>
      </c>
    </row>
    <row r="50" spans="1:6" ht="12.75">
      <c r="A50" s="14" t="s">
        <v>150</v>
      </c>
      <c r="B50" s="15" t="s">
        <v>90</v>
      </c>
      <c r="C50" s="12" t="s">
        <v>66</v>
      </c>
      <c r="D50" s="4">
        <v>298000</v>
      </c>
      <c r="E50" s="4">
        <v>20000</v>
      </c>
      <c r="F50" s="4">
        <v>318000</v>
      </c>
    </row>
    <row r="51" spans="1:6" ht="12.75">
      <c r="A51" s="14" t="s">
        <v>106</v>
      </c>
      <c r="B51" s="15" t="s">
        <v>96</v>
      </c>
      <c r="C51" s="12" t="s">
        <v>97</v>
      </c>
      <c r="D51" s="4">
        <v>80000</v>
      </c>
      <c r="E51" s="4">
        <v>0</v>
      </c>
      <c r="F51" s="4">
        <v>80000</v>
      </c>
    </row>
    <row r="52" spans="1:6" ht="12.75">
      <c r="A52" s="14" t="s">
        <v>124</v>
      </c>
      <c r="B52" s="15" t="s">
        <v>98</v>
      </c>
      <c r="C52" s="12" t="s">
        <v>99</v>
      </c>
      <c r="D52" s="4">
        <v>2000</v>
      </c>
      <c r="E52" s="4">
        <v>0</v>
      </c>
      <c r="F52" s="4">
        <v>2000</v>
      </c>
    </row>
    <row r="53" spans="1:6" ht="12.75">
      <c r="A53" s="14" t="s">
        <v>139</v>
      </c>
      <c r="B53" s="15" t="s">
        <v>67</v>
      </c>
      <c r="C53" s="12" t="s">
        <v>68</v>
      </c>
      <c r="D53" s="4">
        <v>216000</v>
      </c>
      <c r="E53" s="4">
        <v>20000</v>
      </c>
      <c r="F53" s="4">
        <v>236000</v>
      </c>
    </row>
    <row r="54" spans="1:6" ht="21">
      <c r="A54" s="14" t="s">
        <v>296</v>
      </c>
      <c r="B54" s="15" t="s">
        <v>151</v>
      </c>
      <c r="C54" s="12" t="s">
        <v>120</v>
      </c>
      <c r="D54" s="4">
        <v>160000</v>
      </c>
      <c r="E54" s="4">
        <v>0</v>
      </c>
      <c r="F54" s="4">
        <v>160000</v>
      </c>
    </row>
    <row r="55" spans="1:6" ht="12.75">
      <c r="A55" s="14" t="s">
        <v>297</v>
      </c>
      <c r="B55" s="15" t="s">
        <v>125</v>
      </c>
      <c r="C55" s="12" t="s">
        <v>126</v>
      </c>
      <c r="D55" s="4">
        <v>160000</v>
      </c>
      <c r="E55" s="4">
        <v>0</v>
      </c>
      <c r="F55" s="4">
        <v>160000</v>
      </c>
    </row>
    <row r="56" spans="1:6" ht="12.75">
      <c r="A56" s="14" t="s">
        <v>292</v>
      </c>
      <c r="B56" s="15" t="s">
        <v>127</v>
      </c>
      <c r="C56" s="12" t="s">
        <v>128</v>
      </c>
      <c r="D56" s="4">
        <v>5015000</v>
      </c>
      <c r="E56" s="4">
        <v>15000</v>
      </c>
      <c r="F56" s="4">
        <v>5030000</v>
      </c>
    </row>
    <row r="57" spans="1:6" ht="12.75">
      <c r="A57" s="14" t="s">
        <v>288</v>
      </c>
      <c r="B57" s="15" t="s">
        <v>129</v>
      </c>
      <c r="C57" s="12" t="s">
        <v>123</v>
      </c>
      <c r="D57" s="4">
        <v>5015000</v>
      </c>
      <c r="E57" s="4">
        <v>15000</v>
      </c>
      <c r="F57" s="4">
        <v>5030000</v>
      </c>
    </row>
    <row r="58" spans="1:6" ht="12.75">
      <c r="A58" s="14" t="s">
        <v>152</v>
      </c>
      <c r="B58" s="15" t="s">
        <v>130</v>
      </c>
      <c r="C58" s="12" t="s">
        <v>131</v>
      </c>
      <c r="D58" s="4">
        <v>5015000</v>
      </c>
      <c r="E58" s="4">
        <v>15000</v>
      </c>
      <c r="F58" s="4">
        <v>5030000</v>
      </c>
    </row>
    <row r="59" spans="1:6" ht="12.75">
      <c r="A59" s="14" t="s">
        <v>291</v>
      </c>
      <c r="B59" s="15" t="s">
        <v>132</v>
      </c>
      <c r="C59" s="12" t="s">
        <v>133</v>
      </c>
      <c r="D59" s="4">
        <v>5015000</v>
      </c>
      <c r="E59" s="4">
        <v>15000</v>
      </c>
      <c r="F59" s="4">
        <v>5030000</v>
      </c>
    </row>
    <row r="60" spans="1:6" ht="12.75">
      <c r="A60" s="14" t="s">
        <v>298</v>
      </c>
      <c r="B60" s="15" t="s">
        <v>134</v>
      </c>
      <c r="C60" s="12" t="s">
        <v>135</v>
      </c>
      <c r="D60" s="4">
        <v>5015000</v>
      </c>
      <c r="E60" s="4">
        <v>15000</v>
      </c>
      <c r="F60" s="4">
        <v>5030000</v>
      </c>
    </row>
    <row r="63" spans="1:6" s="10" customFormat="1" ht="9.75">
      <c r="A63" s="38" t="s">
        <v>74</v>
      </c>
      <c r="B63" s="38"/>
      <c r="C63" s="38" t="s">
        <v>109</v>
      </c>
      <c r="D63" s="38"/>
      <c r="E63" s="38"/>
      <c r="F63" s="38"/>
    </row>
    <row r="64" spans="1:6" s="10" customFormat="1" ht="9.75">
      <c r="A64" s="38" t="s">
        <v>75</v>
      </c>
      <c r="B64" s="38"/>
      <c r="C64" s="38" t="s">
        <v>136</v>
      </c>
      <c r="D64" s="38"/>
      <c r="E64" s="38"/>
      <c r="F64" s="38"/>
    </row>
    <row r="65" spans="1:4" ht="12.75">
      <c r="A65" s="38" t="s">
        <v>107</v>
      </c>
      <c r="B65" s="38"/>
      <c r="C65" s="11"/>
      <c r="D65" s="11"/>
    </row>
  </sheetData>
  <sheetProtection/>
  <mergeCells count="15">
    <mergeCell ref="A64:B64"/>
    <mergeCell ref="C64:F64"/>
    <mergeCell ref="C8:F8"/>
    <mergeCell ref="A65:B65"/>
    <mergeCell ref="A63:B63"/>
    <mergeCell ref="C63:F63"/>
    <mergeCell ref="A6:F6"/>
    <mergeCell ref="A8:B8"/>
    <mergeCell ref="A9:B9"/>
    <mergeCell ref="A10:A11"/>
    <mergeCell ref="B10:B11"/>
    <mergeCell ref="C10:C11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nr.3/1/a la HCJ nr.______/2020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2">
      <selection activeCell="B2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7109375" style="0" bestFit="1" customWidth="1"/>
    <col min="5" max="5" width="9.28125" style="0" bestFit="1" customWidth="1"/>
    <col min="6" max="6" width="8.710937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192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6" s="2" customFormat="1" ht="28.5" customHeight="1">
      <c r="A8" s="34" t="s">
        <v>222</v>
      </c>
      <c r="B8" s="34"/>
      <c r="C8" s="39" t="s">
        <v>251</v>
      </c>
      <c r="D8" s="39"/>
      <c r="E8" s="39"/>
      <c r="F8" s="39"/>
    </row>
    <row r="9" spans="1:6" s="2" customFormat="1" ht="9.75" customHeight="1">
      <c r="A9" s="35" t="s">
        <v>243</v>
      </c>
      <c r="B9" s="35"/>
      <c r="C9" s="13"/>
      <c r="D9" s="13"/>
      <c r="E9" s="13"/>
      <c r="F9" s="13"/>
    </row>
    <row r="10" spans="1:6" ht="12.75" customHeight="1">
      <c r="A10" s="36" t="s">
        <v>100</v>
      </c>
      <c r="B10" s="36" t="s">
        <v>0</v>
      </c>
      <c r="C10" s="36" t="s">
        <v>101</v>
      </c>
      <c r="D10" s="36" t="s">
        <v>196</v>
      </c>
      <c r="E10" s="36" t="s">
        <v>190</v>
      </c>
      <c r="F10" s="36" t="s">
        <v>191</v>
      </c>
    </row>
    <row r="11" spans="1:6" ht="12.75">
      <c r="A11" s="37"/>
      <c r="B11" s="37"/>
      <c r="C11" s="37"/>
      <c r="D11" s="37"/>
      <c r="E11" s="37"/>
      <c r="F11" s="37"/>
    </row>
    <row r="12" spans="1:6" ht="21">
      <c r="A12" s="14" t="s">
        <v>1</v>
      </c>
      <c r="B12" s="15" t="s">
        <v>77</v>
      </c>
      <c r="C12" s="12"/>
      <c r="D12" s="4">
        <v>12816000</v>
      </c>
      <c r="E12" s="4">
        <v>-23000</v>
      </c>
      <c r="F12" s="4">
        <v>12793000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12816000</v>
      </c>
      <c r="E13" s="4">
        <v>-23000</v>
      </c>
      <c r="F13" s="4">
        <v>12793000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12816000</v>
      </c>
      <c r="E14" s="4">
        <v>-23000</v>
      </c>
      <c r="F14" s="4">
        <v>12793000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11146000</v>
      </c>
      <c r="E15" s="4">
        <v>0</v>
      </c>
      <c r="F15" s="4">
        <v>11146000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10568000</v>
      </c>
      <c r="E16" s="4">
        <v>26000</v>
      </c>
      <c r="F16" s="4">
        <v>10594000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6422000</v>
      </c>
      <c r="E17" s="4">
        <v>0</v>
      </c>
      <c r="F17" s="4">
        <v>6422000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2761000</v>
      </c>
      <c r="E18" s="4">
        <v>-20000</v>
      </c>
      <c r="F18" s="4">
        <v>2741000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520000</v>
      </c>
      <c r="E19" s="4">
        <v>36000</v>
      </c>
      <c r="F19" s="4">
        <v>556000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537000</v>
      </c>
      <c r="E20" s="4">
        <v>0</v>
      </c>
      <c r="F20" s="4">
        <v>537000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328000</v>
      </c>
      <c r="E21" s="4">
        <v>10000</v>
      </c>
      <c r="F21" s="4">
        <v>338000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v>330000</v>
      </c>
      <c r="E22" s="4">
        <v>-26000</v>
      </c>
      <c r="F22" s="4">
        <v>304000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330000</v>
      </c>
      <c r="E23" s="4">
        <v>-26000</v>
      </c>
      <c r="F23" s="4">
        <v>304000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248000</v>
      </c>
      <c r="E24" s="4">
        <v>0</v>
      </c>
      <c r="F24" s="4">
        <v>248000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248000</v>
      </c>
      <c r="E25" s="4">
        <v>0</v>
      </c>
      <c r="F25" s="4">
        <v>248000</v>
      </c>
    </row>
    <row r="26" spans="1:6" ht="21">
      <c r="A26" s="14" t="s">
        <v>42</v>
      </c>
      <c r="B26" s="15" t="s">
        <v>83</v>
      </c>
      <c r="C26" s="12" t="s">
        <v>6</v>
      </c>
      <c r="D26" s="4">
        <v>1574000</v>
      </c>
      <c r="E26" s="4">
        <v>-28000</v>
      </c>
      <c r="F26" s="4">
        <v>1546000</v>
      </c>
    </row>
    <row r="27" spans="1:6" s="10" customFormat="1" ht="9.75">
      <c r="A27" s="14" t="s">
        <v>44</v>
      </c>
      <c r="B27" s="15" t="s">
        <v>84</v>
      </c>
      <c r="C27" s="12" t="s">
        <v>8</v>
      </c>
      <c r="D27" s="4">
        <v>563000</v>
      </c>
      <c r="E27" s="4">
        <v>0</v>
      </c>
      <c r="F27" s="4">
        <v>563000</v>
      </c>
    </row>
    <row r="28" spans="1:6" s="10" customFormat="1" ht="9.75">
      <c r="A28" s="14" t="s">
        <v>47</v>
      </c>
      <c r="B28" s="15" t="s">
        <v>37</v>
      </c>
      <c r="C28" s="12" t="s">
        <v>38</v>
      </c>
      <c r="D28" s="4">
        <v>10000</v>
      </c>
      <c r="E28" s="4">
        <v>0</v>
      </c>
      <c r="F28" s="4">
        <v>10000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60000</v>
      </c>
      <c r="E29" s="4">
        <v>0</v>
      </c>
      <c r="F29" s="4">
        <v>60000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380000</v>
      </c>
      <c r="E30" s="4">
        <v>0</v>
      </c>
      <c r="F30" s="4">
        <v>380000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26000</v>
      </c>
      <c r="E31" s="4">
        <v>0</v>
      </c>
      <c r="F31" s="4">
        <v>26000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18000</v>
      </c>
      <c r="E32" s="4">
        <v>0</v>
      </c>
      <c r="F32" s="4">
        <v>18000</v>
      </c>
    </row>
    <row r="33" spans="1:6" ht="12.75">
      <c r="A33" s="14" t="s">
        <v>118</v>
      </c>
      <c r="B33" s="15" t="s">
        <v>87</v>
      </c>
      <c r="C33" s="12" t="s">
        <v>50</v>
      </c>
      <c r="D33" s="4">
        <v>4000</v>
      </c>
      <c r="E33" s="4">
        <v>0</v>
      </c>
      <c r="F33" s="4">
        <v>4000</v>
      </c>
    </row>
    <row r="34" spans="1:6" ht="12.75">
      <c r="A34" s="14" t="s">
        <v>119</v>
      </c>
      <c r="B34" s="15" t="s">
        <v>9</v>
      </c>
      <c r="C34" s="12" t="s">
        <v>10</v>
      </c>
      <c r="D34" s="4">
        <v>35000</v>
      </c>
      <c r="E34" s="4">
        <v>0</v>
      </c>
      <c r="F34" s="4">
        <v>35000</v>
      </c>
    </row>
    <row r="35" spans="1:6" ht="12.75">
      <c r="A35" s="14" t="s">
        <v>137</v>
      </c>
      <c r="B35" s="15" t="s">
        <v>53</v>
      </c>
      <c r="C35" s="12" t="s">
        <v>54</v>
      </c>
      <c r="D35" s="4">
        <v>30000</v>
      </c>
      <c r="E35" s="4">
        <v>0</v>
      </c>
      <c r="F35" s="4">
        <v>30000</v>
      </c>
    </row>
    <row r="36" spans="1:6" ht="12.75">
      <c r="A36" s="14" t="s">
        <v>231</v>
      </c>
      <c r="B36" s="15" t="s">
        <v>232</v>
      </c>
      <c r="C36" s="12" t="s">
        <v>233</v>
      </c>
      <c r="D36" s="4">
        <v>800000</v>
      </c>
      <c r="E36" s="4">
        <v>0</v>
      </c>
      <c r="F36" s="4">
        <v>800000</v>
      </c>
    </row>
    <row r="37" spans="1:6" ht="12.75">
      <c r="A37" s="14" t="s">
        <v>234</v>
      </c>
      <c r="B37" s="15" t="s">
        <v>235</v>
      </c>
      <c r="C37" s="12" t="s">
        <v>236</v>
      </c>
      <c r="D37" s="4">
        <v>800000</v>
      </c>
      <c r="E37" s="4">
        <v>0</v>
      </c>
      <c r="F37" s="4">
        <v>800000</v>
      </c>
    </row>
    <row r="38" spans="1:6" ht="12.75">
      <c r="A38" s="14" t="s">
        <v>158</v>
      </c>
      <c r="B38" s="15" t="s">
        <v>159</v>
      </c>
      <c r="C38" s="12" t="s">
        <v>160</v>
      </c>
      <c r="D38" s="4">
        <v>183000</v>
      </c>
      <c r="E38" s="4">
        <v>0</v>
      </c>
      <c r="F38" s="4">
        <v>183000</v>
      </c>
    </row>
    <row r="39" spans="1:6" ht="12.75">
      <c r="A39" s="14" t="s">
        <v>161</v>
      </c>
      <c r="B39" s="15" t="s">
        <v>162</v>
      </c>
      <c r="C39" s="12" t="s">
        <v>163</v>
      </c>
      <c r="D39" s="4">
        <v>118000</v>
      </c>
      <c r="E39" s="4">
        <v>0</v>
      </c>
      <c r="F39" s="4">
        <v>118000</v>
      </c>
    </row>
    <row r="40" spans="1:6" ht="12.75">
      <c r="A40" s="14" t="s">
        <v>180</v>
      </c>
      <c r="B40" s="15" t="s">
        <v>181</v>
      </c>
      <c r="C40" s="12" t="s">
        <v>182</v>
      </c>
      <c r="D40" s="4">
        <v>45000</v>
      </c>
      <c r="E40" s="4">
        <v>0</v>
      </c>
      <c r="F40" s="4">
        <v>45000</v>
      </c>
    </row>
    <row r="41" spans="1:6" ht="12.75">
      <c r="A41" s="14" t="s">
        <v>187</v>
      </c>
      <c r="B41" s="15" t="s">
        <v>188</v>
      </c>
      <c r="C41" s="12" t="s">
        <v>189</v>
      </c>
      <c r="D41" s="4">
        <v>20000</v>
      </c>
      <c r="E41" s="4">
        <v>0</v>
      </c>
      <c r="F41" s="4">
        <v>20000</v>
      </c>
    </row>
    <row r="42" spans="1:6" ht="12.75">
      <c r="A42" s="14" t="s">
        <v>150</v>
      </c>
      <c r="B42" s="15" t="s">
        <v>90</v>
      </c>
      <c r="C42" s="12" t="s">
        <v>66</v>
      </c>
      <c r="D42" s="4">
        <v>28000</v>
      </c>
      <c r="E42" s="4">
        <v>-28000</v>
      </c>
      <c r="F42" s="4">
        <v>0</v>
      </c>
    </row>
    <row r="43" spans="1:6" ht="12.75">
      <c r="A43" s="14" t="s">
        <v>139</v>
      </c>
      <c r="B43" s="15" t="s">
        <v>67</v>
      </c>
      <c r="C43" s="12" t="s">
        <v>68</v>
      </c>
      <c r="D43" s="4">
        <v>28000</v>
      </c>
      <c r="E43" s="4">
        <v>-28000</v>
      </c>
      <c r="F43" s="4">
        <v>0</v>
      </c>
    </row>
    <row r="44" spans="1:6" ht="12.75">
      <c r="A44" s="14" t="s">
        <v>177</v>
      </c>
      <c r="B44" s="15" t="s">
        <v>170</v>
      </c>
      <c r="C44" s="12" t="s">
        <v>161</v>
      </c>
      <c r="D44" s="4">
        <v>15000</v>
      </c>
      <c r="E44" s="4">
        <v>5000</v>
      </c>
      <c r="F44" s="4">
        <v>20000</v>
      </c>
    </row>
    <row r="45" spans="1:6" ht="12.75">
      <c r="A45" s="14" t="s">
        <v>286</v>
      </c>
      <c r="B45" s="15" t="s">
        <v>172</v>
      </c>
      <c r="C45" s="12" t="s">
        <v>173</v>
      </c>
      <c r="D45" s="4">
        <v>15000</v>
      </c>
      <c r="E45" s="4">
        <v>5000</v>
      </c>
      <c r="F45" s="4">
        <v>20000</v>
      </c>
    </row>
    <row r="46" spans="1:6" ht="12.75">
      <c r="A46" s="14" t="s">
        <v>307</v>
      </c>
      <c r="B46" s="15" t="s">
        <v>178</v>
      </c>
      <c r="C46" s="12" t="s">
        <v>179</v>
      </c>
      <c r="D46" s="4">
        <v>15000</v>
      </c>
      <c r="E46" s="4">
        <v>5000</v>
      </c>
      <c r="F46" s="4">
        <v>20000</v>
      </c>
    </row>
    <row r="47" spans="1:6" ht="21">
      <c r="A47" s="14" t="s">
        <v>296</v>
      </c>
      <c r="B47" s="15" t="s">
        <v>151</v>
      </c>
      <c r="C47" s="12" t="s">
        <v>120</v>
      </c>
      <c r="D47" s="4">
        <v>81000</v>
      </c>
      <c r="E47" s="4">
        <v>0</v>
      </c>
      <c r="F47" s="4">
        <v>81000</v>
      </c>
    </row>
    <row r="48" spans="1:6" ht="12.75">
      <c r="A48" s="14" t="s">
        <v>297</v>
      </c>
      <c r="B48" s="15" t="s">
        <v>125</v>
      </c>
      <c r="C48" s="12" t="s">
        <v>126</v>
      </c>
      <c r="D48" s="4">
        <v>81000</v>
      </c>
      <c r="E48" s="4">
        <v>0</v>
      </c>
      <c r="F48" s="4">
        <v>81000</v>
      </c>
    </row>
    <row r="49" spans="1:6" ht="12.75">
      <c r="A49" s="17"/>
      <c r="B49" s="19"/>
      <c r="C49" s="17"/>
      <c r="D49" s="18"/>
      <c r="E49" s="18"/>
      <c r="F49" s="18"/>
    </row>
    <row r="50" spans="1:6" ht="12.75">
      <c r="A50" s="17"/>
      <c r="B50" s="19"/>
      <c r="C50" s="17"/>
      <c r="D50" s="18"/>
      <c r="E50" s="18"/>
      <c r="F50" s="18"/>
    </row>
    <row r="51" spans="1:6" s="10" customFormat="1" ht="9.75">
      <c r="A51" s="38" t="s">
        <v>74</v>
      </c>
      <c r="B51" s="38"/>
      <c r="C51" s="38" t="s">
        <v>109</v>
      </c>
      <c r="D51" s="38"/>
      <c r="E51" s="38"/>
      <c r="F51" s="38"/>
    </row>
    <row r="52" spans="1:6" s="10" customFormat="1" ht="9.75">
      <c r="A52" s="38" t="s">
        <v>75</v>
      </c>
      <c r="B52" s="38"/>
      <c r="C52" s="38" t="s">
        <v>136</v>
      </c>
      <c r="D52" s="38"/>
      <c r="E52" s="38"/>
      <c r="F52" s="38"/>
    </row>
    <row r="53" spans="1:4" ht="12.75">
      <c r="A53" s="38" t="s">
        <v>107</v>
      </c>
      <c r="B53" s="38"/>
      <c r="C53" s="11"/>
      <c r="D53" s="11"/>
    </row>
  </sheetData>
  <sheetProtection/>
  <mergeCells count="15">
    <mergeCell ref="C10:C11"/>
    <mergeCell ref="C8:F8"/>
    <mergeCell ref="D10:D11"/>
    <mergeCell ref="E10:E11"/>
    <mergeCell ref="F10:F11"/>
    <mergeCell ref="A51:B51"/>
    <mergeCell ref="C51:F51"/>
    <mergeCell ref="A52:B52"/>
    <mergeCell ref="C52:F52"/>
    <mergeCell ref="A53:B53"/>
    <mergeCell ref="A6:F6"/>
    <mergeCell ref="A8:B8"/>
    <mergeCell ref="A9:B9"/>
    <mergeCell ref="A10:A11"/>
    <mergeCell ref="B10:B11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nr.3/43/c la HCJ nr.______/2020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3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192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6" s="2" customFormat="1" ht="21" customHeight="1">
      <c r="A8" s="34" t="s">
        <v>222</v>
      </c>
      <c r="B8" s="34"/>
      <c r="C8" s="39" t="s">
        <v>252</v>
      </c>
      <c r="D8" s="39"/>
      <c r="E8" s="39"/>
      <c r="F8" s="39"/>
    </row>
    <row r="9" spans="1:6" s="2" customFormat="1" ht="9.75" customHeight="1">
      <c r="A9" s="35" t="s">
        <v>243</v>
      </c>
      <c r="B9" s="35"/>
      <c r="C9" s="13"/>
      <c r="D9" s="13"/>
      <c r="E9" s="13"/>
      <c r="F9" s="13"/>
    </row>
    <row r="10" spans="1:6" ht="12.75" customHeight="1">
      <c r="A10" s="36" t="s">
        <v>100</v>
      </c>
      <c r="B10" s="36" t="s">
        <v>0</v>
      </c>
      <c r="C10" s="36" t="s">
        <v>101</v>
      </c>
      <c r="D10" s="36" t="s">
        <v>196</v>
      </c>
      <c r="E10" s="36" t="s">
        <v>190</v>
      </c>
      <c r="F10" s="36" t="s">
        <v>191</v>
      </c>
    </row>
    <row r="11" spans="1:6" ht="12.75">
      <c r="A11" s="37"/>
      <c r="B11" s="37"/>
      <c r="C11" s="37"/>
      <c r="D11" s="37"/>
      <c r="E11" s="37"/>
      <c r="F11" s="37"/>
    </row>
    <row r="12" spans="1:6" ht="21">
      <c r="A12" s="14" t="s">
        <v>1</v>
      </c>
      <c r="B12" s="15" t="s">
        <v>77</v>
      </c>
      <c r="C12" s="12"/>
      <c r="D12" s="4">
        <v>2447000</v>
      </c>
      <c r="E12" s="4">
        <v>-9500</v>
      </c>
      <c r="F12" s="4">
        <v>2437500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2447000</v>
      </c>
      <c r="E13" s="4">
        <v>-9500</v>
      </c>
      <c r="F13" s="4">
        <v>2437500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2447000</v>
      </c>
      <c r="E14" s="4">
        <v>-9500</v>
      </c>
      <c r="F14" s="4">
        <v>2437500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2039000</v>
      </c>
      <c r="E15" s="4">
        <v>0</v>
      </c>
      <c r="F15" s="4">
        <v>2039000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1927700</v>
      </c>
      <c r="E16" s="4">
        <v>0</v>
      </c>
      <c r="F16" s="4">
        <v>1927700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1395000</v>
      </c>
      <c r="E17" s="4">
        <v>0</v>
      </c>
      <c r="F17" s="4">
        <v>1395000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163700</v>
      </c>
      <c r="E18" s="4">
        <v>0</v>
      </c>
      <c r="F18" s="4">
        <v>163700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220000</v>
      </c>
      <c r="E19" s="4">
        <v>0</v>
      </c>
      <c r="F19" s="4">
        <v>220000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126000</v>
      </c>
      <c r="E20" s="4">
        <v>0</v>
      </c>
      <c r="F20" s="4">
        <v>126000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23000</v>
      </c>
      <c r="E21" s="4">
        <v>0</v>
      </c>
      <c r="F21" s="4">
        <v>23000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v>65300</v>
      </c>
      <c r="E22" s="4">
        <v>0</v>
      </c>
      <c r="F22" s="4">
        <v>65300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65300</v>
      </c>
      <c r="E23" s="4">
        <v>0</v>
      </c>
      <c r="F23" s="4">
        <v>65300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46000</v>
      </c>
      <c r="E24" s="4">
        <v>0</v>
      </c>
      <c r="F24" s="4">
        <v>46000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46000</v>
      </c>
      <c r="E25" s="4">
        <v>0</v>
      </c>
      <c r="F25" s="4">
        <v>46000</v>
      </c>
    </row>
    <row r="26" spans="1:6" ht="21">
      <c r="A26" s="14" t="s">
        <v>42</v>
      </c>
      <c r="B26" s="15" t="s">
        <v>83</v>
      </c>
      <c r="C26" s="12" t="s">
        <v>6</v>
      </c>
      <c r="D26" s="4">
        <v>401000</v>
      </c>
      <c r="E26" s="4">
        <v>-12500</v>
      </c>
      <c r="F26" s="4">
        <v>388500</v>
      </c>
    </row>
    <row r="27" spans="1:6" s="10" customFormat="1" ht="9.75">
      <c r="A27" s="14" t="s">
        <v>44</v>
      </c>
      <c r="B27" s="15" t="s">
        <v>84</v>
      </c>
      <c r="C27" s="12" t="s">
        <v>8</v>
      </c>
      <c r="D27" s="4">
        <v>127200</v>
      </c>
      <c r="E27" s="4">
        <v>0</v>
      </c>
      <c r="F27" s="4">
        <v>127200</v>
      </c>
    </row>
    <row r="28" spans="1:6" s="10" customFormat="1" ht="9.75">
      <c r="A28" s="14" t="s">
        <v>47</v>
      </c>
      <c r="B28" s="15" t="s">
        <v>37</v>
      </c>
      <c r="C28" s="12" t="s">
        <v>38</v>
      </c>
      <c r="D28" s="4">
        <v>900</v>
      </c>
      <c r="E28" s="4">
        <v>0</v>
      </c>
      <c r="F28" s="4">
        <v>900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8100</v>
      </c>
      <c r="E29" s="4">
        <v>0</v>
      </c>
      <c r="F29" s="4">
        <v>8100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78300</v>
      </c>
      <c r="E30" s="4">
        <v>0</v>
      </c>
      <c r="F30" s="4">
        <v>78300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6000</v>
      </c>
      <c r="E31" s="4">
        <v>0</v>
      </c>
      <c r="F31" s="4">
        <v>6000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3000</v>
      </c>
      <c r="E32" s="4">
        <v>0</v>
      </c>
      <c r="F32" s="4">
        <v>3000</v>
      </c>
    </row>
    <row r="33" spans="1:6" ht="12.75">
      <c r="A33" s="14" t="s">
        <v>155</v>
      </c>
      <c r="B33" s="15" t="s">
        <v>156</v>
      </c>
      <c r="C33" s="12" t="s">
        <v>157</v>
      </c>
      <c r="D33" s="4">
        <v>5100</v>
      </c>
      <c r="E33" s="4">
        <v>0</v>
      </c>
      <c r="F33" s="4">
        <v>5100</v>
      </c>
    </row>
    <row r="34" spans="1:6" ht="12.75">
      <c r="A34" s="14" t="s">
        <v>118</v>
      </c>
      <c r="B34" s="15" t="s">
        <v>87</v>
      </c>
      <c r="C34" s="12" t="s">
        <v>50</v>
      </c>
      <c r="D34" s="4">
        <v>9000</v>
      </c>
      <c r="E34" s="4">
        <v>0</v>
      </c>
      <c r="F34" s="4">
        <v>9000</v>
      </c>
    </row>
    <row r="35" spans="1:6" ht="12.75">
      <c r="A35" s="14" t="s">
        <v>119</v>
      </c>
      <c r="B35" s="15" t="s">
        <v>9</v>
      </c>
      <c r="C35" s="12" t="s">
        <v>10</v>
      </c>
      <c r="D35" s="4">
        <v>9000</v>
      </c>
      <c r="E35" s="4">
        <v>0</v>
      </c>
      <c r="F35" s="4">
        <v>9000</v>
      </c>
    </row>
    <row r="36" spans="1:6" ht="12.75">
      <c r="A36" s="14" t="s">
        <v>137</v>
      </c>
      <c r="B36" s="15" t="s">
        <v>53</v>
      </c>
      <c r="C36" s="12" t="s">
        <v>54</v>
      </c>
      <c r="D36" s="4">
        <v>7800</v>
      </c>
      <c r="E36" s="4">
        <v>0</v>
      </c>
      <c r="F36" s="4">
        <v>7800</v>
      </c>
    </row>
    <row r="37" spans="1:6" ht="12.75">
      <c r="A37" s="14" t="s">
        <v>231</v>
      </c>
      <c r="B37" s="15" t="s">
        <v>232</v>
      </c>
      <c r="C37" s="12" t="s">
        <v>233</v>
      </c>
      <c r="D37" s="4">
        <v>198700</v>
      </c>
      <c r="E37" s="4">
        <v>0</v>
      </c>
      <c r="F37" s="4">
        <v>198700</v>
      </c>
    </row>
    <row r="38" spans="1:6" ht="12.75">
      <c r="A38" s="14" t="s">
        <v>234</v>
      </c>
      <c r="B38" s="15" t="s">
        <v>235</v>
      </c>
      <c r="C38" s="12" t="s">
        <v>236</v>
      </c>
      <c r="D38" s="4">
        <v>198700</v>
      </c>
      <c r="E38" s="4">
        <v>0</v>
      </c>
      <c r="F38" s="4">
        <v>198700</v>
      </c>
    </row>
    <row r="39" spans="1:6" ht="12.75">
      <c r="A39" s="14" t="s">
        <v>158</v>
      </c>
      <c r="B39" s="15" t="s">
        <v>159</v>
      </c>
      <c r="C39" s="12" t="s">
        <v>160</v>
      </c>
      <c r="D39" s="4">
        <v>49000</v>
      </c>
      <c r="E39" s="4">
        <v>0</v>
      </c>
      <c r="F39" s="4">
        <v>49000</v>
      </c>
    </row>
    <row r="40" spans="1:6" ht="12.75">
      <c r="A40" s="14" t="s">
        <v>161</v>
      </c>
      <c r="B40" s="15" t="s">
        <v>162</v>
      </c>
      <c r="C40" s="12" t="s">
        <v>163</v>
      </c>
      <c r="D40" s="4">
        <v>17000</v>
      </c>
      <c r="E40" s="4">
        <v>0</v>
      </c>
      <c r="F40" s="4">
        <v>17000</v>
      </c>
    </row>
    <row r="41" spans="1:6" ht="12.75">
      <c r="A41" s="14" t="s">
        <v>180</v>
      </c>
      <c r="B41" s="15" t="s">
        <v>181</v>
      </c>
      <c r="C41" s="12" t="s">
        <v>182</v>
      </c>
      <c r="D41" s="4">
        <v>20000</v>
      </c>
      <c r="E41" s="4">
        <v>0</v>
      </c>
      <c r="F41" s="4">
        <v>20000</v>
      </c>
    </row>
    <row r="42" spans="1:6" ht="12.75">
      <c r="A42" s="14" t="s">
        <v>187</v>
      </c>
      <c r="B42" s="15" t="s">
        <v>188</v>
      </c>
      <c r="C42" s="12" t="s">
        <v>189</v>
      </c>
      <c r="D42" s="4">
        <v>12000</v>
      </c>
      <c r="E42" s="4">
        <v>0</v>
      </c>
      <c r="F42" s="4">
        <v>12000</v>
      </c>
    </row>
    <row r="43" spans="1:6" ht="12.75">
      <c r="A43" s="14" t="s">
        <v>122</v>
      </c>
      <c r="B43" s="15" t="s">
        <v>58</v>
      </c>
      <c r="C43" s="12" t="s">
        <v>59</v>
      </c>
      <c r="D43" s="4">
        <v>100</v>
      </c>
      <c r="E43" s="4">
        <v>0</v>
      </c>
      <c r="F43" s="4">
        <v>100</v>
      </c>
    </row>
    <row r="44" spans="1:6" ht="12.75">
      <c r="A44" s="14" t="s">
        <v>144</v>
      </c>
      <c r="B44" s="15" t="s">
        <v>61</v>
      </c>
      <c r="C44" s="12" t="s">
        <v>62</v>
      </c>
      <c r="D44" s="4">
        <v>100</v>
      </c>
      <c r="E44" s="4">
        <v>0</v>
      </c>
      <c r="F44" s="4">
        <v>100</v>
      </c>
    </row>
    <row r="45" spans="1:6" ht="12.75">
      <c r="A45" s="14" t="s">
        <v>150</v>
      </c>
      <c r="B45" s="15" t="s">
        <v>90</v>
      </c>
      <c r="C45" s="12" t="s">
        <v>66</v>
      </c>
      <c r="D45" s="4">
        <v>26000</v>
      </c>
      <c r="E45" s="4">
        <v>-12500</v>
      </c>
      <c r="F45" s="4">
        <v>13500</v>
      </c>
    </row>
    <row r="46" spans="1:6" ht="12.75">
      <c r="A46" s="14" t="s">
        <v>139</v>
      </c>
      <c r="B46" s="15" t="s">
        <v>67</v>
      </c>
      <c r="C46" s="12" t="s">
        <v>68</v>
      </c>
      <c r="D46" s="4">
        <v>26000</v>
      </c>
      <c r="E46" s="4">
        <v>-12500</v>
      </c>
      <c r="F46" s="4">
        <v>13500</v>
      </c>
    </row>
    <row r="47" spans="1:6" ht="12.75">
      <c r="A47" s="14" t="s">
        <v>177</v>
      </c>
      <c r="B47" s="15" t="s">
        <v>170</v>
      </c>
      <c r="C47" s="12" t="s">
        <v>161</v>
      </c>
      <c r="D47" s="4">
        <v>7000</v>
      </c>
      <c r="E47" s="4">
        <v>3000</v>
      </c>
      <c r="F47" s="4">
        <v>10000</v>
      </c>
    </row>
    <row r="48" spans="1:6" ht="12.75">
      <c r="A48" s="14" t="s">
        <v>286</v>
      </c>
      <c r="B48" s="15" t="s">
        <v>172</v>
      </c>
      <c r="C48" s="12" t="s">
        <v>173</v>
      </c>
      <c r="D48" s="4">
        <v>7000</v>
      </c>
      <c r="E48" s="4">
        <v>3000</v>
      </c>
      <c r="F48" s="4">
        <v>10000</v>
      </c>
    </row>
    <row r="49" spans="1:6" ht="12.75">
      <c r="A49" s="14" t="s">
        <v>307</v>
      </c>
      <c r="B49" s="15" t="s">
        <v>178</v>
      </c>
      <c r="C49" s="12" t="s">
        <v>179</v>
      </c>
      <c r="D49" s="4">
        <v>7000</v>
      </c>
      <c r="E49" s="4">
        <v>3000</v>
      </c>
      <c r="F49" s="4">
        <v>10000</v>
      </c>
    </row>
    <row r="50" spans="1:6" ht="12.75">
      <c r="A50" s="17"/>
      <c r="B50" s="19"/>
      <c r="C50" s="17"/>
      <c r="D50" s="18"/>
      <c r="E50" s="18"/>
      <c r="F50" s="18"/>
    </row>
    <row r="51" spans="1:6" ht="12.75">
      <c r="A51" s="17"/>
      <c r="B51" s="19"/>
      <c r="C51" s="17"/>
      <c r="D51" s="18"/>
      <c r="E51" s="18"/>
      <c r="F51" s="18"/>
    </row>
    <row r="52" spans="1:6" s="10" customFormat="1" ht="9.75">
      <c r="A52" s="38" t="s">
        <v>74</v>
      </c>
      <c r="B52" s="38"/>
      <c r="C52" s="38" t="s">
        <v>109</v>
      </c>
      <c r="D52" s="38"/>
      <c r="E52" s="38"/>
      <c r="F52" s="38"/>
    </row>
    <row r="53" spans="1:6" s="10" customFormat="1" ht="9.75">
      <c r="A53" s="38" t="s">
        <v>75</v>
      </c>
      <c r="B53" s="38"/>
      <c r="C53" s="38" t="s">
        <v>136</v>
      </c>
      <c r="D53" s="38"/>
      <c r="E53" s="38"/>
      <c r="F53" s="38"/>
    </row>
    <row r="54" spans="1:4" ht="12.75">
      <c r="A54" s="38" t="s">
        <v>107</v>
      </c>
      <c r="B54" s="38"/>
      <c r="C54" s="11"/>
      <c r="D54" s="11"/>
    </row>
  </sheetData>
  <sheetProtection/>
  <mergeCells count="15">
    <mergeCell ref="C10:C11"/>
    <mergeCell ref="C8:F8"/>
    <mergeCell ref="D10:D11"/>
    <mergeCell ref="E10:E11"/>
    <mergeCell ref="F10:F11"/>
    <mergeCell ref="A52:B52"/>
    <mergeCell ref="C52:F52"/>
    <mergeCell ref="A53:B53"/>
    <mergeCell ref="C53:F53"/>
    <mergeCell ref="A54:B54"/>
    <mergeCell ref="A6:F6"/>
    <mergeCell ref="A8:B8"/>
    <mergeCell ref="A9:B9"/>
    <mergeCell ref="A10:A11"/>
    <mergeCell ref="B10:B11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nr.3/44/c la HCJ nr.______/2020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9">
      <selection activeCell="B1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8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192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6" s="2" customFormat="1" ht="32.25" customHeight="1">
      <c r="A8" s="34" t="s">
        <v>222</v>
      </c>
      <c r="B8" s="34"/>
      <c r="C8" s="39" t="s">
        <v>253</v>
      </c>
      <c r="D8" s="39"/>
      <c r="E8" s="39"/>
      <c r="F8" s="39"/>
    </row>
    <row r="9" spans="1:6" s="2" customFormat="1" ht="9.75" customHeight="1">
      <c r="A9" s="35" t="s">
        <v>243</v>
      </c>
      <c r="B9" s="35"/>
      <c r="C9" s="13"/>
      <c r="D9" s="13"/>
      <c r="E9" s="13"/>
      <c r="F9" s="13"/>
    </row>
    <row r="10" spans="1:6" ht="12.75" customHeight="1">
      <c r="A10" s="36" t="s">
        <v>100</v>
      </c>
      <c r="B10" s="36" t="s">
        <v>0</v>
      </c>
      <c r="C10" s="36" t="s">
        <v>101</v>
      </c>
      <c r="D10" s="36" t="s">
        <v>196</v>
      </c>
      <c r="E10" s="36" t="s">
        <v>190</v>
      </c>
      <c r="F10" s="36" t="s">
        <v>191</v>
      </c>
    </row>
    <row r="11" spans="1:6" ht="12.75">
      <c r="A11" s="37"/>
      <c r="B11" s="37"/>
      <c r="C11" s="37"/>
      <c r="D11" s="37"/>
      <c r="E11" s="37"/>
      <c r="F11" s="37"/>
    </row>
    <row r="12" spans="1:6" ht="21">
      <c r="A12" s="14" t="s">
        <v>1</v>
      </c>
      <c r="B12" s="15" t="s">
        <v>77</v>
      </c>
      <c r="C12" s="12"/>
      <c r="D12" s="4">
        <v>8564000</v>
      </c>
      <c r="E12" s="4">
        <v>-10000</v>
      </c>
      <c r="F12" s="4">
        <v>8554000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8564000</v>
      </c>
      <c r="E13" s="4">
        <v>-10000</v>
      </c>
      <c r="F13" s="4">
        <v>8554000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8564000</v>
      </c>
      <c r="E14" s="4">
        <v>-10000</v>
      </c>
      <c r="F14" s="4">
        <v>8554000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7254000</v>
      </c>
      <c r="E15" s="4">
        <v>0</v>
      </c>
      <c r="F15" s="4">
        <v>7254000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6836600</v>
      </c>
      <c r="E16" s="4">
        <v>0</v>
      </c>
      <c r="F16" s="4">
        <v>6836600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4271600</v>
      </c>
      <c r="E17" s="4">
        <v>0</v>
      </c>
      <c r="F17" s="4">
        <v>4271600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1779000</v>
      </c>
      <c r="E18" s="4">
        <v>0</v>
      </c>
      <c r="F18" s="4">
        <v>1779000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110500</v>
      </c>
      <c r="E19" s="4">
        <v>0</v>
      </c>
      <c r="F19" s="4">
        <v>110500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395800</v>
      </c>
      <c r="E20" s="4">
        <v>0</v>
      </c>
      <c r="F20" s="4">
        <v>395800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279700</v>
      </c>
      <c r="E21" s="4">
        <v>0</v>
      </c>
      <c r="F21" s="4">
        <v>279700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v>247000</v>
      </c>
      <c r="E22" s="4">
        <v>0</v>
      </c>
      <c r="F22" s="4">
        <v>247000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247000</v>
      </c>
      <c r="E23" s="4">
        <v>0</v>
      </c>
      <c r="F23" s="4">
        <v>247000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170400</v>
      </c>
      <c r="E24" s="4">
        <v>0</v>
      </c>
      <c r="F24" s="4">
        <v>170400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170400</v>
      </c>
      <c r="E25" s="4">
        <v>0</v>
      </c>
      <c r="F25" s="4">
        <v>170400</v>
      </c>
    </row>
    <row r="26" spans="1:6" ht="21">
      <c r="A26" s="14" t="s">
        <v>42</v>
      </c>
      <c r="B26" s="15" t="s">
        <v>83</v>
      </c>
      <c r="C26" s="12" t="s">
        <v>6</v>
      </c>
      <c r="D26" s="4">
        <v>1245000</v>
      </c>
      <c r="E26" s="4">
        <v>-13000</v>
      </c>
      <c r="F26" s="4">
        <v>1232000</v>
      </c>
    </row>
    <row r="27" spans="1:6" s="10" customFormat="1" ht="9.75">
      <c r="A27" s="14" t="s">
        <v>44</v>
      </c>
      <c r="B27" s="15" t="s">
        <v>84</v>
      </c>
      <c r="C27" s="12" t="s">
        <v>8</v>
      </c>
      <c r="D27" s="4">
        <v>224000</v>
      </c>
      <c r="E27" s="4">
        <v>0</v>
      </c>
      <c r="F27" s="4">
        <v>224000</v>
      </c>
    </row>
    <row r="28" spans="1:6" s="10" customFormat="1" ht="9.75">
      <c r="A28" s="14" t="s">
        <v>47</v>
      </c>
      <c r="B28" s="15" t="s">
        <v>37</v>
      </c>
      <c r="C28" s="12" t="s">
        <v>38</v>
      </c>
      <c r="D28" s="4">
        <v>1000</v>
      </c>
      <c r="E28" s="4">
        <v>0</v>
      </c>
      <c r="F28" s="4">
        <v>1000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73000</v>
      </c>
      <c r="E29" s="4">
        <v>0</v>
      </c>
      <c r="F29" s="4">
        <v>73000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107000</v>
      </c>
      <c r="E30" s="4">
        <v>0</v>
      </c>
      <c r="F30" s="4">
        <v>107000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12000</v>
      </c>
      <c r="E31" s="4">
        <v>0</v>
      </c>
      <c r="F31" s="4">
        <v>12000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5000</v>
      </c>
      <c r="E32" s="4">
        <v>0</v>
      </c>
      <c r="F32" s="4">
        <v>5000</v>
      </c>
    </row>
    <row r="33" spans="1:6" ht="12.75">
      <c r="A33" s="14" t="s">
        <v>118</v>
      </c>
      <c r="B33" s="15" t="s">
        <v>87</v>
      </c>
      <c r="C33" s="12" t="s">
        <v>50</v>
      </c>
      <c r="D33" s="4">
        <v>8000</v>
      </c>
      <c r="E33" s="4">
        <v>0</v>
      </c>
      <c r="F33" s="4">
        <v>8000</v>
      </c>
    </row>
    <row r="34" spans="1:6" ht="12.75">
      <c r="A34" s="14" t="s">
        <v>119</v>
      </c>
      <c r="B34" s="15" t="s">
        <v>9</v>
      </c>
      <c r="C34" s="12" t="s">
        <v>10</v>
      </c>
      <c r="D34" s="4">
        <v>9000</v>
      </c>
      <c r="E34" s="4">
        <v>0</v>
      </c>
      <c r="F34" s="4">
        <v>9000</v>
      </c>
    </row>
    <row r="35" spans="1:6" ht="12.75">
      <c r="A35" s="14" t="s">
        <v>137</v>
      </c>
      <c r="B35" s="15" t="s">
        <v>53</v>
      </c>
      <c r="C35" s="12" t="s">
        <v>54</v>
      </c>
      <c r="D35" s="4">
        <v>9000</v>
      </c>
      <c r="E35" s="4">
        <v>0</v>
      </c>
      <c r="F35" s="4">
        <v>9000</v>
      </c>
    </row>
    <row r="36" spans="1:6" ht="12.75">
      <c r="A36" s="14" t="s">
        <v>231</v>
      </c>
      <c r="B36" s="15" t="s">
        <v>232</v>
      </c>
      <c r="C36" s="12" t="s">
        <v>233</v>
      </c>
      <c r="D36" s="4">
        <v>707000</v>
      </c>
      <c r="E36" s="4">
        <v>0</v>
      </c>
      <c r="F36" s="4">
        <v>707000</v>
      </c>
    </row>
    <row r="37" spans="1:6" ht="12.75">
      <c r="A37" s="14" t="s">
        <v>234</v>
      </c>
      <c r="B37" s="15" t="s">
        <v>235</v>
      </c>
      <c r="C37" s="12" t="s">
        <v>236</v>
      </c>
      <c r="D37" s="4">
        <v>705000</v>
      </c>
      <c r="E37" s="4">
        <v>0</v>
      </c>
      <c r="F37" s="4">
        <v>705000</v>
      </c>
    </row>
    <row r="38" spans="1:6" ht="12.75">
      <c r="A38" s="14" t="s">
        <v>237</v>
      </c>
      <c r="B38" s="15" t="s">
        <v>238</v>
      </c>
      <c r="C38" s="12" t="s">
        <v>239</v>
      </c>
      <c r="D38" s="4">
        <v>2000</v>
      </c>
      <c r="E38" s="4">
        <v>0</v>
      </c>
      <c r="F38" s="4">
        <v>2000</v>
      </c>
    </row>
    <row r="39" spans="1:6" ht="12.75">
      <c r="A39" s="14" t="s">
        <v>158</v>
      </c>
      <c r="B39" s="15" t="s">
        <v>159</v>
      </c>
      <c r="C39" s="12" t="s">
        <v>160</v>
      </c>
      <c r="D39" s="4">
        <v>301000</v>
      </c>
      <c r="E39" s="4">
        <v>0</v>
      </c>
      <c r="F39" s="4">
        <v>301000</v>
      </c>
    </row>
    <row r="40" spans="1:6" ht="12.75">
      <c r="A40" s="14" t="s">
        <v>161</v>
      </c>
      <c r="B40" s="15" t="s">
        <v>162</v>
      </c>
      <c r="C40" s="12" t="s">
        <v>163</v>
      </c>
      <c r="D40" s="4">
        <v>223000</v>
      </c>
      <c r="E40" s="4">
        <v>0</v>
      </c>
      <c r="F40" s="4">
        <v>223000</v>
      </c>
    </row>
    <row r="41" spans="1:6" ht="12.75">
      <c r="A41" s="14" t="s">
        <v>180</v>
      </c>
      <c r="B41" s="15" t="s">
        <v>181</v>
      </c>
      <c r="C41" s="12" t="s">
        <v>182</v>
      </c>
      <c r="D41" s="4">
        <v>68000</v>
      </c>
      <c r="E41" s="4">
        <v>0</v>
      </c>
      <c r="F41" s="4">
        <v>68000</v>
      </c>
    </row>
    <row r="42" spans="1:6" ht="12.75">
      <c r="A42" s="14" t="s">
        <v>187</v>
      </c>
      <c r="B42" s="15" t="s">
        <v>188</v>
      </c>
      <c r="C42" s="12" t="s">
        <v>189</v>
      </c>
      <c r="D42" s="4">
        <v>10000</v>
      </c>
      <c r="E42" s="4">
        <v>0</v>
      </c>
      <c r="F42" s="4">
        <v>10000</v>
      </c>
    </row>
    <row r="43" spans="1:6" ht="12.75">
      <c r="A43" s="14" t="s">
        <v>150</v>
      </c>
      <c r="B43" s="15" t="s">
        <v>90</v>
      </c>
      <c r="C43" s="12" t="s">
        <v>66</v>
      </c>
      <c r="D43" s="4">
        <v>13000</v>
      </c>
      <c r="E43" s="4">
        <v>-13000</v>
      </c>
      <c r="F43" s="4">
        <v>0</v>
      </c>
    </row>
    <row r="44" spans="1:6" ht="12.75">
      <c r="A44" s="14" t="s">
        <v>139</v>
      </c>
      <c r="B44" s="15" t="s">
        <v>67</v>
      </c>
      <c r="C44" s="12" t="s">
        <v>68</v>
      </c>
      <c r="D44" s="4">
        <v>13000</v>
      </c>
      <c r="E44" s="4">
        <v>-13000</v>
      </c>
      <c r="F44" s="4">
        <v>0</v>
      </c>
    </row>
    <row r="45" spans="1:6" ht="12.75">
      <c r="A45" s="14" t="s">
        <v>177</v>
      </c>
      <c r="B45" s="15" t="s">
        <v>170</v>
      </c>
      <c r="C45" s="12" t="s">
        <v>161</v>
      </c>
      <c r="D45" s="4">
        <v>17000</v>
      </c>
      <c r="E45" s="4">
        <v>3000</v>
      </c>
      <c r="F45" s="4">
        <v>20000</v>
      </c>
    </row>
    <row r="46" spans="1:6" ht="12.75">
      <c r="A46" s="14" t="s">
        <v>286</v>
      </c>
      <c r="B46" s="15" t="s">
        <v>172</v>
      </c>
      <c r="C46" s="12" t="s">
        <v>173</v>
      </c>
      <c r="D46" s="4">
        <v>17000</v>
      </c>
      <c r="E46" s="4">
        <v>3000</v>
      </c>
      <c r="F46" s="4">
        <v>20000</v>
      </c>
    </row>
    <row r="47" spans="1:6" ht="12.75">
      <c r="A47" s="14" t="s">
        <v>307</v>
      </c>
      <c r="B47" s="15" t="s">
        <v>178</v>
      </c>
      <c r="C47" s="12" t="s">
        <v>179</v>
      </c>
      <c r="D47" s="4">
        <v>17000</v>
      </c>
      <c r="E47" s="4">
        <v>3000</v>
      </c>
      <c r="F47" s="4">
        <v>20000</v>
      </c>
    </row>
    <row r="48" spans="1:6" ht="21">
      <c r="A48" s="14" t="s">
        <v>296</v>
      </c>
      <c r="B48" s="15" t="s">
        <v>151</v>
      </c>
      <c r="C48" s="12" t="s">
        <v>120</v>
      </c>
      <c r="D48" s="4">
        <v>48000</v>
      </c>
      <c r="E48" s="4">
        <v>0</v>
      </c>
      <c r="F48" s="4">
        <v>48000</v>
      </c>
    </row>
    <row r="49" spans="1:6" s="10" customFormat="1" ht="9.75">
      <c r="A49" s="14" t="s">
        <v>297</v>
      </c>
      <c r="B49" s="15" t="s">
        <v>125</v>
      </c>
      <c r="C49" s="12" t="s">
        <v>126</v>
      </c>
      <c r="D49" s="4">
        <v>48000</v>
      </c>
      <c r="E49" s="4">
        <v>0</v>
      </c>
      <c r="F49" s="4">
        <v>48000</v>
      </c>
    </row>
    <row r="51" spans="1:6" s="10" customFormat="1" ht="9.75">
      <c r="A51" s="38" t="s">
        <v>74</v>
      </c>
      <c r="B51" s="38"/>
      <c r="C51" s="38" t="s">
        <v>109</v>
      </c>
      <c r="D51" s="38"/>
      <c r="E51" s="38"/>
      <c r="F51" s="38"/>
    </row>
    <row r="52" spans="1:6" s="10" customFormat="1" ht="9.75">
      <c r="A52" s="38" t="s">
        <v>75</v>
      </c>
      <c r="B52" s="38"/>
      <c r="C52" s="38" t="s">
        <v>136</v>
      </c>
      <c r="D52" s="38"/>
      <c r="E52" s="38"/>
      <c r="F52" s="38"/>
    </row>
    <row r="53" spans="1:4" ht="12.75">
      <c r="A53" s="38" t="s">
        <v>107</v>
      </c>
      <c r="B53" s="38"/>
      <c r="C53" s="11"/>
      <c r="D53" s="11"/>
    </row>
  </sheetData>
  <sheetProtection/>
  <mergeCells count="15">
    <mergeCell ref="A52:B52"/>
    <mergeCell ref="C52:F52"/>
    <mergeCell ref="A53:B53"/>
    <mergeCell ref="F10:F11"/>
    <mergeCell ref="C51:F51"/>
    <mergeCell ref="A51:B51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nr.3/45/c la HCJ nr.______/2020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28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192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6" s="2" customFormat="1" ht="30.75" customHeight="1">
      <c r="A8" s="34" t="s">
        <v>222</v>
      </c>
      <c r="B8" s="34"/>
      <c r="C8" s="39" t="s">
        <v>254</v>
      </c>
      <c r="D8" s="39"/>
      <c r="E8" s="39"/>
      <c r="F8" s="39"/>
    </row>
    <row r="9" spans="1:6" s="2" customFormat="1" ht="9.75" customHeight="1">
      <c r="A9" s="35" t="s">
        <v>243</v>
      </c>
      <c r="B9" s="35"/>
      <c r="C9" s="13"/>
      <c r="D9" s="13"/>
      <c r="E9" s="13"/>
      <c r="F9" s="13"/>
    </row>
    <row r="10" spans="1:6" ht="12.75" customHeight="1">
      <c r="A10" s="36" t="s">
        <v>100</v>
      </c>
      <c r="B10" s="36" t="s">
        <v>0</v>
      </c>
      <c r="C10" s="36" t="s">
        <v>101</v>
      </c>
      <c r="D10" s="36" t="s">
        <v>196</v>
      </c>
      <c r="E10" s="36" t="s">
        <v>190</v>
      </c>
      <c r="F10" s="36" t="s">
        <v>191</v>
      </c>
    </row>
    <row r="11" spans="1:6" ht="12.75">
      <c r="A11" s="37"/>
      <c r="B11" s="37"/>
      <c r="C11" s="37"/>
      <c r="D11" s="37"/>
      <c r="E11" s="37"/>
      <c r="F11" s="37"/>
    </row>
    <row r="12" spans="1:6" ht="21">
      <c r="A12" s="14" t="s">
        <v>1</v>
      </c>
      <c r="B12" s="15" t="s">
        <v>77</v>
      </c>
      <c r="C12" s="12"/>
      <c r="D12" s="4">
        <v>3730000</v>
      </c>
      <c r="E12" s="4">
        <v>-16000</v>
      </c>
      <c r="F12" s="4">
        <v>3714000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3730000</v>
      </c>
      <c r="E13" s="4">
        <v>-16000</v>
      </c>
      <c r="F13" s="4">
        <v>3714000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3730000</v>
      </c>
      <c r="E14" s="4">
        <v>-16000</v>
      </c>
      <c r="F14" s="4">
        <v>3714000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3146000</v>
      </c>
      <c r="E15" s="4">
        <v>0</v>
      </c>
      <c r="F15" s="4">
        <v>3146000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2977500</v>
      </c>
      <c r="E16" s="4">
        <v>0</v>
      </c>
      <c r="F16" s="4">
        <v>2977500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2018900</v>
      </c>
      <c r="E17" s="4">
        <v>0</v>
      </c>
      <c r="F17" s="4">
        <v>2018900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232500</v>
      </c>
      <c r="E18" s="4">
        <v>0</v>
      </c>
      <c r="F18" s="4">
        <v>232500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446600</v>
      </c>
      <c r="E19" s="4">
        <v>0</v>
      </c>
      <c r="F19" s="4">
        <v>446600</v>
      </c>
    </row>
    <row r="20" spans="1:6" ht="12.75">
      <c r="A20" s="14" t="s">
        <v>228</v>
      </c>
      <c r="B20" s="15" t="s">
        <v>229</v>
      </c>
      <c r="C20" s="12" t="s">
        <v>230</v>
      </c>
      <c r="D20" s="4">
        <v>56000</v>
      </c>
      <c r="E20" s="4">
        <v>0</v>
      </c>
      <c r="F20" s="4">
        <v>56000</v>
      </c>
    </row>
    <row r="21" spans="1:6" ht="12.75">
      <c r="A21" s="14" t="s">
        <v>110</v>
      </c>
      <c r="B21" s="15" t="s">
        <v>147</v>
      </c>
      <c r="C21" s="12" t="s">
        <v>140</v>
      </c>
      <c r="D21" s="4">
        <v>181300</v>
      </c>
      <c r="E21" s="4">
        <v>0</v>
      </c>
      <c r="F21" s="4">
        <v>181300</v>
      </c>
    </row>
    <row r="22" spans="1:6" ht="12.75">
      <c r="A22" s="14" t="s">
        <v>141</v>
      </c>
      <c r="B22" s="15" t="s">
        <v>91</v>
      </c>
      <c r="C22" s="12" t="s">
        <v>92</v>
      </c>
      <c r="D22" s="4">
        <v>42200</v>
      </c>
      <c r="E22" s="4">
        <v>0</v>
      </c>
      <c r="F22" s="4">
        <v>42200</v>
      </c>
    </row>
    <row r="23" spans="1:6" ht="12.75">
      <c r="A23" s="14" t="s">
        <v>148</v>
      </c>
      <c r="B23" s="15" t="s">
        <v>111</v>
      </c>
      <c r="C23" s="12" t="s">
        <v>112</v>
      </c>
      <c r="D23" s="4">
        <v>103000</v>
      </c>
      <c r="E23" s="4">
        <v>0</v>
      </c>
      <c r="F23" s="4">
        <v>103000</v>
      </c>
    </row>
    <row r="24" spans="1:6" ht="12.75">
      <c r="A24" s="14" t="s">
        <v>24</v>
      </c>
      <c r="B24" s="15" t="s">
        <v>113</v>
      </c>
      <c r="C24" s="12" t="s">
        <v>114</v>
      </c>
      <c r="D24" s="4">
        <v>103000</v>
      </c>
      <c r="E24" s="4">
        <v>0</v>
      </c>
      <c r="F24" s="4">
        <v>103000</v>
      </c>
    </row>
    <row r="25" spans="1:6" ht="12.75">
      <c r="A25" s="14" t="s">
        <v>29</v>
      </c>
      <c r="B25" s="15" t="s">
        <v>22</v>
      </c>
      <c r="C25" s="12" t="s">
        <v>23</v>
      </c>
      <c r="D25" s="4">
        <v>65500</v>
      </c>
      <c r="E25" s="4">
        <v>0</v>
      </c>
      <c r="F25" s="4">
        <v>65500</v>
      </c>
    </row>
    <row r="26" spans="1:6" ht="12.75">
      <c r="A26" s="14" t="s">
        <v>7</v>
      </c>
      <c r="B26" s="15" t="s">
        <v>115</v>
      </c>
      <c r="C26" s="12" t="s">
        <v>116</v>
      </c>
      <c r="D26" s="4">
        <v>65500</v>
      </c>
      <c r="E26" s="4">
        <v>0</v>
      </c>
      <c r="F26" s="4">
        <v>65500</v>
      </c>
    </row>
    <row r="27" spans="1:6" s="10" customFormat="1" ht="20.25">
      <c r="A27" s="14" t="s">
        <v>42</v>
      </c>
      <c r="B27" s="15" t="s">
        <v>83</v>
      </c>
      <c r="C27" s="12" t="s">
        <v>6</v>
      </c>
      <c r="D27" s="4">
        <v>525000</v>
      </c>
      <c r="E27" s="4">
        <v>-23000</v>
      </c>
      <c r="F27" s="4">
        <v>502000</v>
      </c>
    </row>
    <row r="28" spans="1:6" s="10" customFormat="1" ht="9.75">
      <c r="A28" s="14" t="s">
        <v>44</v>
      </c>
      <c r="B28" s="15" t="s">
        <v>84</v>
      </c>
      <c r="C28" s="12" t="s">
        <v>8</v>
      </c>
      <c r="D28" s="4">
        <v>203000</v>
      </c>
      <c r="E28" s="4">
        <v>-5000</v>
      </c>
      <c r="F28" s="4">
        <v>198000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18000</v>
      </c>
      <c r="E29" s="4">
        <v>0</v>
      </c>
      <c r="F29" s="4">
        <v>18000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130000</v>
      </c>
      <c r="E30" s="4">
        <v>-5000</v>
      </c>
      <c r="F30" s="4">
        <v>125000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5000</v>
      </c>
      <c r="E31" s="4">
        <v>0</v>
      </c>
      <c r="F31" s="4">
        <v>5000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5000</v>
      </c>
      <c r="E32" s="4">
        <v>0</v>
      </c>
      <c r="F32" s="4">
        <v>5000</v>
      </c>
    </row>
    <row r="33" spans="1:6" ht="12.75">
      <c r="A33" s="14" t="s">
        <v>155</v>
      </c>
      <c r="B33" s="15" t="s">
        <v>156</v>
      </c>
      <c r="C33" s="12" t="s">
        <v>157</v>
      </c>
      <c r="D33" s="4">
        <v>13000</v>
      </c>
      <c r="E33" s="4">
        <v>0</v>
      </c>
      <c r="F33" s="4">
        <v>13000</v>
      </c>
    </row>
    <row r="34" spans="1:6" ht="12.75">
      <c r="A34" s="14" t="s">
        <v>118</v>
      </c>
      <c r="B34" s="15" t="s">
        <v>87</v>
      </c>
      <c r="C34" s="12" t="s">
        <v>50</v>
      </c>
      <c r="D34" s="4">
        <v>6000</v>
      </c>
      <c r="E34" s="4">
        <v>0</v>
      </c>
      <c r="F34" s="4">
        <v>6000</v>
      </c>
    </row>
    <row r="35" spans="1:6" ht="12.75">
      <c r="A35" s="14" t="s">
        <v>119</v>
      </c>
      <c r="B35" s="15" t="s">
        <v>9</v>
      </c>
      <c r="C35" s="12" t="s">
        <v>10</v>
      </c>
      <c r="D35" s="4">
        <v>24000</v>
      </c>
      <c r="E35" s="4">
        <v>0</v>
      </c>
      <c r="F35" s="4">
        <v>24000</v>
      </c>
    </row>
    <row r="36" spans="1:6" ht="12.75">
      <c r="A36" s="14" t="s">
        <v>137</v>
      </c>
      <c r="B36" s="15" t="s">
        <v>53</v>
      </c>
      <c r="C36" s="12" t="s">
        <v>54</v>
      </c>
      <c r="D36" s="4">
        <v>2000</v>
      </c>
      <c r="E36" s="4">
        <v>0</v>
      </c>
      <c r="F36" s="4">
        <v>2000</v>
      </c>
    </row>
    <row r="37" spans="1:6" ht="12.75">
      <c r="A37" s="14" t="s">
        <v>231</v>
      </c>
      <c r="B37" s="15" t="s">
        <v>232</v>
      </c>
      <c r="C37" s="12" t="s">
        <v>233</v>
      </c>
      <c r="D37" s="4">
        <v>200000</v>
      </c>
      <c r="E37" s="4">
        <v>5000</v>
      </c>
      <c r="F37" s="4">
        <v>205000</v>
      </c>
    </row>
    <row r="38" spans="1:6" ht="12.75">
      <c r="A38" s="14" t="s">
        <v>234</v>
      </c>
      <c r="B38" s="15" t="s">
        <v>235</v>
      </c>
      <c r="C38" s="12" t="s">
        <v>236</v>
      </c>
      <c r="D38" s="4">
        <v>200000</v>
      </c>
      <c r="E38" s="4">
        <v>5000</v>
      </c>
      <c r="F38" s="4">
        <v>205000</v>
      </c>
    </row>
    <row r="39" spans="1:6" ht="12.75">
      <c r="A39" s="14" t="s">
        <v>158</v>
      </c>
      <c r="B39" s="15" t="s">
        <v>159</v>
      </c>
      <c r="C39" s="12" t="s">
        <v>160</v>
      </c>
      <c r="D39" s="4">
        <v>84000</v>
      </c>
      <c r="E39" s="4">
        <v>0</v>
      </c>
      <c r="F39" s="4">
        <v>84000</v>
      </c>
    </row>
    <row r="40" spans="1:6" ht="12.75">
      <c r="A40" s="14" t="s">
        <v>161</v>
      </c>
      <c r="B40" s="15" t="s">
        <v>162</v>
      </c>
      <c r="C40" s="12" t="s">
        <v>163</v>
      </c>
      <c r="D40" s="4">
        <v>34000</v>
      </c>
      <c r="E40" s="4">
        <v>7000</v>
      </c>
      <c r="F40" s="4">
        <v>41000</v>
      </c>
    </row>
    <row r="41" spans="1:6" ht="12.75">
      <c r="A41" s="14" t="s">
        <v>180</v>
      </c>
      <c r="B41" s="15" t="s">
        <v>181</v>
      </c>
      <c r="C41" s="12" t="s">
        <v>182</v>
      </c>
      <c r="D41" s="4">
        <v>29000</v>
      </c>
      <c r="E41" s="4">
        <v>0</v>
      </c>
      <c r="F41" s="4">
        <v>29000</v>
      </c>
    </row>
    <row r="42" spans="1:6" ht="12.75">
      <c r="A42" s="14" t="s">
        <v>187</v>
      </c>
      <c r="B42" s="15" t="s">
        <v>188</v>
      </c>
      <c r="C42" s="12" t="s">
        <v>189</v>
      </c>
      <c r="D42" s="4">
        <v>21000</v>
      </c>
      <c r="E42" s="4">
        <v>-7000</v>
      </c>
      <c r="F42" s="4">
        <v>14000</v>
      </c>
    </row>
    <row r="43" spans="1:6" ht="12.75">
      <c r="A43" s="14" t="s">
        <v>150</v>
      </c>
      <c r="B43" s="15" t="s">
        <v>90</v>
      </c>
      <c r="C43" s="12" t="s">
        <v>66</v>
      </c>
      <c r="D43" s="4">
        <v>38000</v>
      </c>
      <c r="E43" s="4">
        <v>-23000</v>
      </c>
      <c r="F43" s="4">
        <v>15000</v>
      </c>
    </row>
    <row r="44" spans="1:6" ht="12.75">
      <c r="A44" s="14" t="s">
        <v>184</v>
      </c>
      <c r="B44" s="15" t="s">
        <v>185</v>
      </c>
      <c r="C44" s="12" t="s">
        <v>186</v>
      </c>
      <c r="D44" s="4">
        <v>15000</v>
      </c>
      <c r="E44" s="4">
        <v>0</v>
      </c>
      <c r="F44" s="4">
        <v>15000</v>
      </c>
    </row>
    <row r="45" spans="1:6" ht="12.75">
      <c r="A45" s="14" t="s">
        <v>139</v>
      </c>
      <c r="B45" s="15" t="s">
        <v>67</v>
      </c>
      <c r="C45" s="12" t="s">
        <v>68</v>
      </c>
      <c r="D45" s="4">
        <v>23000</v>
      </c>
      <c r="E45" s="4">
        <v>-23000</v>
      </c>
      <c r="F45" s="4">
        <v>0</v>
      </c>
    </row>
    <row r="46" spans="1:6" ht="12.75">
      <c r="A46" s="14" t="s">
        <v>177</v>
      </c>
      <c r="B46" s="15" t="s">
        <v>170</v>
      </c>
      <c r="C46" s="12" t="s">
        <v>161</v>
      </c>
      <c r="D46" s="4">
        <v>3000</v>
      </c>
      <c r="E46" s="4">
        <v>7000</v>
      </c>
      <c r="F46" s="4">
        <v>10000</v>
      </c>
    </row>
    <row r="47" spans="1:6" ht="12.75">
      <c r="A47" s="14" t="s">
        <v>286</v>
      </c>
      <c r="B47" s="15" t="s">
        <v>172</v>
      </c>
      <c r="C47" s="12" t="s">
        <v>173</v>
      </c>
      <c r="D47" s="4">
        <v>3000</v>
      </c>
      <c r="E47" s="4">
        <v>7000</v>
      </c>
      <c r="F47" s="4">
        <v>10000</v>
      </c>
    </row>
    <row r="48" spans="1:6" ht="12.75">
      <c r="A48" s="14" t="s">
        <v>307</v>
      </c>
      <c r="B48" s="15" t="s">
        <v>178</v>
      </c>
      <c r="C48" s="12" t="s">
        <v>179</v>
      </c>
      <c r="D48" s="4">
        <v>3000</v>
      </c>
      <c r="E48" s="4">
        <v>7000</v>
      </c>
      <c r="F48" s="4">
        <v>10000</v>
      </c>
    </row>
    <row r="49" spans="1:6" ht="21">
      <c r="A49" s="14" t="s">
        <v>296</v>
      </c>
      <c r="B49" s="15" t="s">
        <v>151</v>
      </c>
      <c r="C49" s="12" t="s">
        <v>120</v>
      </c>
      <c r="D49" s="4">
        <v>56000</v>
      </c>
      <c r="E49" s="4">
        <v>0</v>
      </c>
      <c r="F49" s="4">
        <v>56000</v>
      </c>
    </row>
    <row r="50" spans="1:6" ht="12.75">
      <c r="A50" s="14" t="s">
        <v>297</v>
      </c>
      <c r="B50" s="15" t="s">
        <v>125</v>
      </c>
      <c r="C50" s="12" t="s">
        <v>126</v>
      </c>
      <c r="D50" s="4">
        <v>56000</v>
      </c>
      <c r="E50" s="4">
        <v>0</v>
      </c>
      <c r="F50" s="4">
        <v>56000</v>
      </c>
    </row>
    <row r="52" spans="1:6" s="10" customFormat="1" ht="9.75">
      <c r="A52" s="38" t="s">
        <v>74</v>
      </c>
      <c r="B52" s="38"/>
      <c r="C52" s="38" t="s">
        <v>109</v>
      </c>
      <c r="D52" s="38"/>
      <c r="E52" s="38"/>
      <c r="F52" s="38"/>
    </row>
    <row r="53" spans="1:6" s="10" customFormat="1" ht="9.75">
      <c r="A53" s="38" t="s">
        <v>75</v>
      </c>
      <c r="B53" s="38"/>
      <c r="C53" s="38" t="s">
        <v>136</v>
      </c>
      <c r="D53" s="38"/>
      <c r="E53" s="38"/>
      <c r="F53" s="38"/>
    </row>
    <row r="54" spans="1:4" ht="12.75">
      <c r="A54" s="38" t="s">
        <v>107</v>
      </c>
      <c r="B54" s="38"/>
      <c r="C54" s="11"/>
      <c r="D54" s="11"/>
    </row>
  </sheetData>
  <sheetProtection/>
  <mergeCells count="15">
    <mergeCell ref="C10:C11"/>
    <mergeCell ref="C8:F8"/>
    <mergeCell ref="D10:D11"/>
    <mergeCell ref="E10:E11"/>
    <mergeCell ref="F10:F11"/>
    <mergeCell ref="A52:B52"/>
    <mergeCell ref="C52:F52"/>
    <mergeCell ref="A53:B53"/>
    <mergeCell ref="C53:F53"/>
    <mergeCell ref="A54:B54"/>
    <mergeCell ref="A6:F6"/>
    <mergeCell ref="A8:B8"/>
    <mergeCell ref="A9:B9"/>
    <mergeCell ref="A10:A11"/>
    <mergeCell ref="B10:B11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nr.3/46/c la HCJ nr.______/2020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1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192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6" s="2" customFormat="1" ht="42" customHeight="1">
      <c r="A8" s="34" t="s">
        <v>222</v>
      </c>
      <c r="B8" s="34"/>
      <c r="C8" s="39" t="s">
        <v>255</v>
      </c>
      <c r="D8" s="39"/>
      <c r="E8" s="39"/>
      <c r="F8" s="39"/>
    </row>
    <row r="9" spans="1:6" s="2" customFormat="1" ht="9.75" customHeight="1">
      <c r="A9" s="35" t="s">
        <v>243</v>
      </c>
      <c r="B9" s="35"/>
      <c r="C9" s="13"/>
      <c r="D9" s="13"/>
      <c r="E9" s="13"/>
      <c r="F9" s="13"/>
    </row>
    <row r="10" spans="1:6" ht="12.75" customHeight="1">
      <c r="A10" s="36" t="s">
        <v>100</v>
      </c>
      <c r="B10" s="36" t="s">
        <v>0</v>
      </c>
      <c r="C10" s="36" t="s">
        <v>101</v>
      </c>
      <c r="D10" s="36" t="s">
        <v>196</v>
      </c>
      <c r="E10" s="36" t="s">
        <v>190</v>
      </c>
      <c r="F10" s="36" t="s">
        <v>191</v>
      </c>
    </row>
    <row r="11" spans="1:6" ht="12.75">
      <c r="A11" s="37"/>
      <c r="B11" s="37"/>
      <c r="C11" s="37"/>
      <c r="D11" s="37"/>
      <c r="E11" s="37"/>
      <c r="F11" s="37"/>
    </row>
    <row r="12" spans="1:6" ht="21">
      <c r="A12" s="14" t="s">
        <v>1</v>
      </c>
      <c r="B12" s="15" t="s">
        <v>77</v>
      </c>
      <c r="C12" s="12"/>
      <c r="D12" s="4">
        <v>1208000</v>
      </c>
      <c r="E12" s="4">
        <v>-500</v>
      </c>
      <c r="F12" s="4">
        <v>1207500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1208000</v>
      </c>
      <c r="E13" s="4">
        <v>-500</v>
      </c>
      <c r="F13" s="4">
        <v>1207500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1208000</v>
      </c>
      <c r="E14" s="4">
        <v>-500</v>
      </c>
      <c r="F14" s="4">
        <v>1207500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1009000</v>
      </c>
      <c r="E15" s="4">
        <v>0</v>
      </c>
      <c r="F15" s="4">
        <v>1009000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950300</v>
      </c>
      <c r="E16" s="4">
        <v>0</v>
      </c>
      <c r="F16" s="4">
        <v>950300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770500</v>
      </c>
      <c r="E17" s="4">
        <v>0</v>
      </c>
      <c r="F17" s="4">
        <v>770500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93700</v>
      </c>
      <c r="E18" s="4">
        <v>0</v>
      </c>
      <c r="F18" s="4">
        <v>93700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10500</v>
      </c>
      <c r="E19" s="4">
        <v>0</v>
      </c>
      <c r="F19" s="4">
        <v>10500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70600</v>
      </c>
      <c r="E20" s="4">
        <v>0</v>
      </c>
      <c r="F20" s="4">
        <v>70600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5000</v>
      </c>
      <c r="E21" s="4">
        <v>0</v>
      </c>
      <c r="F21" s="4">
        <v>5000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v>39000</v>
      </c>
      <c r="E22" s="4">
        <v>0</v>
      </c>
      <c r="F22" s="4">
        <v>39000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39000</v>
      </c>
      <c r="E23" s="4">
        <v>0</v>
      </c>
      <c r="F23" s="4">
        <v>39000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19700</v>
      </c>
      <c r="E24" s="4">
        <v>0</v>
      </c>
      <c r="F24" s="4">
        <v>19700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19700</v>
      </c>
      <c r="E25" s="4">
        <v>0</v>
      </c>
      <c r="F25" s="4">
        <v>19700</v>
      </c>
    </row>
    <row r="26" spans="1:6" ht="21">
      <c r="A26" s="14" t="s">
        <v>42</v>
      </c>
      <c r="B26" s="15" t="s">
        <v>83</v>
      </c>
      <c r="C26" s="12" t="s">
        <v>6</v>
      </c>
      <c r="D26" s="4">
        <v>193000</v>
      </c>
      <c r="E26" s="4">
        <v>-500</v>
      </c>
      <c r="F26" s="4">
        <v>192500</v>
      </c>
    </row>
    <row r="27" spans="1:6" s="10" customFormat="1" ht="9.75">
      <c r="A27" s="14" t="s">
        <v>44</v>
      </c>
      <c r="B27" s="15" t="s">
        <v>84</v>
      </c>
      <c r="C27" s="12" t="s">
        <v>8</v>
      </c>
      <c r="D27" s="4">
        <v>79000</v>
      </c>
      <c r="E27" s="4">
        <v>1000</v>
      </c>
      <c r="F27" s="4">
        <v>80000</v>
      </c>
    </row>
    <row r="28" spans="1:6" s="10" customFormat="1" ht="9.75">
      <c r="A28" s="14" t="s">
        <v>47</v>
      </c>
      <c r="B28" s="15" t="s">
        <v>37</v>
      </c>
      <c r="C28" s="12" t="s">
        <v>38</v>
      </c>
      <c r="D28" s="4">
        <v>400</v>
      </c>
      <c r="E28" s="4">
        <v>0</v>
      </c>
      <c r="F28" s="4">
        <v>400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6800</v>
      </c>
      <c r="E29" s="4">
        <v>0</v>
      </c>
      <c r="F29" s="4">
        <v>6800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44000</v>
      </c>
      <c r="E30" s="4">
        <v>1000</v>
      </c>
      <c r="F30" s="4">
        <v>45000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20000</v>
      </c>
      <c r="E31" s="4">
        <v>0</v>
      </c>
      <c r="F31" s="4">
        <v>20000</v>
      </c>
    </row>
    <row r="32" spans="1:6" ht="12.75">
      <c r="A32" s="14" t="s">
        <v>118</v>
      </c>
      <c r="B32" s="15" t="s">
        <v>87</v>
      </c>
      <c r="C32" s="12" t="s">
        <v>50</v>
      </c>
      <c r="D32" s="4">
        <v>3800</v>
      </c>
      <c r="E32" s="4">
        <v>0</v>
      </c>
      <c r="F32" s="4">
        <v>3800</v>
      </c>
    </row>
    <row r="33" spans="1:6" ht="12.75">
      <c r="A33" s="14" t="s">
        <v>119</v>
      </c>
      <c r="B33" s="15" t="s">
        <v>9</v>
      </c>
      <c r="C33" s="12" t="s">
        <v>10</v>
      </c>
      <c r="D33" s="4">
        <v>4000</v>
      </c>
      <c r="E33" s="4">
        <v>0</v>
      </c>
      <c r="F33" s="4">
        <v>4000</v>
      </c>
    </row>
    <row r="34" spans="1:6" ht="12.75">
      <c r="A34" s="14" t="s">
        <v>231</v>
      </c>
      <c r="B34" s="15" t="s">
        <v>232</v>
      </c>
      <c r="C34" s="12" t="s">
        <v>233</v>
      </c>
      <c r="D34" s="4">
        <v>80000</v>
      </c>
      <c r="E34" s="4">
        <v>1000</v>
      </c>
      <c r="F34" s="4">
        <v>81000</v>
      </c>
    </row>
    <row r="35" spans="1:6" ht="12.75">
      <c r="A35" s="14" t="s">
        <v>234</v>
      </c>
      <c r="B35" s="15" t="s">
        <v>235</v>
      </c>
      <c r="C35" s="12" t="s">
        <v>236</v>
      </c>
      <c r="D35" s="4">
        <v>80000</v>
      </c>
      <c r="E35" s="4">
        <v>1000</v>
      </c>
      <c r="F35" s="4">
        <v>81000</v>
      </c>
    </row>
    <row r="36" spans="1:6" ht="12.75">
      <c r="A36" s="14" t="s">
        <v>158</v>
      </c>
      <c r="B36" s="15" t="s">
        <v>159</v>
      </c>
      <c r="C36" s="12" t="s">
        <v>160</v>
      </c>
      <c r="D36" s="4">
        <v>31000</v>
      </c>
      <c r="E36" s="4">
        <v>-2000</v>
      </c>
      <c r="F36" s="4">
        <v>29000</v>
      </c>
    </row>
    <row r="37" spans="1:6" ht="12.75">
      <c r="A37" s="14" t="s">
        <v>161</v>
      </c>
      <c r="B37" s="15" t="s">
        <v>162</v>
      </c>
      <c r="C37" s="12" t="s">
        <v>163</v>
      </c>
      <c r="D37" s="4">
        <v>12600</v>
      </c>
      <c r="E37" s="4">
        <v>0</v>
      </c>
      <c r="F37" s="4">
        <v>12600</v>
      </c>
    </row>
    <row r="38" spans="1:6" ht="12.75">
      <c r="A38" s="14" t="s">
        <v>180</v>
      </c>
      <c r="B38" s="15" t="s">
        <v>181</v>
      </c>
      <c r="C38" s="12" t="s">
        <v>182</v>
      </c>
      <c r="D38" s="4">
        <v>9600</v>
      </c>
      <c r="E38" s="4">
        <v>0</v>
      </c>
      <c r="F38" s="4">
        <v>9600</v>
      </c>
    </row>
    <row r="39" spans="1:6" ht="12.75">
      <c r="A39" s="14" t="s">
        <v>187</v>
      </c>
      <c r="B39" s="15" t="s">
        <v>188</v>
      </c>
      <c r="C39" s="12" t="s">
        <v>189</v>
      </c>
      <c r="D39" s="4">
        <v>8800</v>
      </c>
      <c r="E39" s="4">
        <v>-2000</v>
      </c>
      <c r="F39" s="4">
        <v>6800</v>
      </c>
    </row>
    <row r="40" spans="1:6" ht="12.75">
      <c r="A40" s="14" t="s">
        <v>150</v>
      </c>
      <c r="B40" s="15" t="s">
        <v>90</v>
      </c>
      <c r="C40" s="12" t="s">
        <v>66</v>
      </c>
      <c r="D40" s="4">
        <v>3000</v>
      </c>
      <c r="E40" s="4">
        <v>-500</v>
      </c>
      <c r="F40" s="4">
        <v>2500</v>
      </c>
    </row>
    <row r="41" spans="1:6" ht="12.75">
      <c r="A41" s="14" t="s">
        <v>139</v>
      </c>
      <c r="B41" s="15" t="s">
        <v>67</v>
      </c>
      <c r="C41" s="12" t="s">
        <v>68</v>
      </c>
      <c r="D41" s="4">
        <v>3000</v>
      </c>
      <c r="E41" s="4">
        <v>-500</v>
      </c>
      <c r="F41" s="4">
        <v>2500</v>
      </c>
    </row>
    <row r="42" spans="1:6" ht="12.75">
      <c r="A42" s="14" t="s">
        <v>177</v>
      </c>
      <c r="B42" s="15" t="s">
        <v>170</v>
      </c>
      <c r="C42" s="12" t="s">
        <v>161</v>
      </c>
      <c r="D42" s="4">
        <v>6000</v>
      </c>
      <c r="E42" s="4">
        <v>0</v>
      </c>
      <c r="F42" s="4">
        <v>6000</v>
      </c>
    </row>
    <row r="43" spans="1:6" ht="12.75">
      <c r="A43" s="14" t="s">
        <v>286</v>
      </c>
      <c r="B43" s="15" t="s">
        <v>172</v>
      </c>
      <c r="C43" s="12" t="s">
        <v>173</v>
      </c>
      <c r="D43" s="4">
        <v>6000</v>
      </c>
      <c r="E43" s="4">
        <v>0</v>
      </c>
      <c r="F43" s="4">
        <v>6000</v>
      </c>
    </row>
    <row r="44" spans="1:6" ht="12.75">
      <c r="A44" s="14" t="s">
        <v>307</v>
      </c>
      <c r="B44" s="15" t="s">
        <v>178</v>
      </c>
      <c r="C44" s="12" t="s">
        <v>179</v>
      </c>
      <c r="D44" s="4">
        <v>6000</v>
      </c>
      <c r="E44" s="4">
        <v>0</v>
      </c>
      <c r="F44" s="4">
        <v>6000</v>
      </c>
    </row>
    <row r="45" spans="1:6" ht="12.75">
      <c r="A45" s="17"/>
      <c r="B45" s="19"/>
      <c r="C45" s="17"/>
      <c r="D45" s="18"/>
      <c r="E45" s="18"/>
      <c r="F45" s="18"/>
    </row>
    <row r="46" spans="1:6" ht="12.75">
      <c r="A46" s="17"/>
      <c r="B46" s="19"/>
      <c r="C46" s="17"/>
      <c r="D46" s="18"/>
      <c r="E46" s="18"/>
      <c r="F46" s="18"/>
    </row>
    <row r="47" spans="1:6" s="10" customFormat="1" ht="9.75">
      <c r="A47" s="38" t="s">
        <v>74</v>
      </c>
      <c r="B47" s="38"/>
      <c r="C47" s="38" t="s">
        <v>109</v>
      </c>
      <c r="D47" s="38"/>
      <c r="E47" s="38"/>
      <c r="F47" s="38"/>
    </row>
    <row r="48" spans="1:6" s="10" customFormat="1" ht="9.75">
      <c r="A48" s="38" t="s">
        <v>75</v>
      </c>
      <c r="B48" s="38"/>
      <c r="C48" s="38" t="s">
        <v>136</v>
      </c>
      <c r="D48" s="38"/>
      <c r="E48" s="38"/>
      <c r="F48" s="38"/>
    </row>
    <row r="49" spans="1:4" ht="12.75">
      <c r="A49" s="38" t="s">
        <v>107</v>
      </c>
      <c r="B49" s="38"/>
      <c r="C49" s="11"/>
      <c r="D49" s="11"/>
    </row>
  </sheetData>
  <sheetProtection/>
  <mergeCells count="15">
    <mergeCell ref="C10:C11"/>
    <mergeCell ref="C8:F8"/>
    <mergeCell ref="D10:D11"/>
    <mergeCell ref="E10:E11"/>
    <mergeCell ref="F10:F11"/>
    <mergeCell ref="A47:B47"/>
    <mergeCell ref="C47:F47"/>
    <mergeCell ref="A48:B48"/>
    <mergeCell ref="C48:F48"/>
    <mergeCell ref="A49:B49"/>
    <mergeCell ref="A6:F6"/>
    <mergeCell ref="A8:B8"/>
    <mergeCell ref="A9:B9"/>
    <mergeCell ref="A10:A11"/>
    <mergeCell ref="B10:B11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nr.3/47/c la HCJ nr.______/2020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B3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192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6" s="2" customFormat="1" ht="31.5" customHeight="1">
      <c r="A8" s="34" t="s">
        <v>222</v>
      </c>
      <c r="B8" s="34"/>
      <c r="C8" s="39" t="s">
        <v>256</v>
      </c>
      <c r="D8" s="39"/>
      <c r="E8" s="39"/>
      <c r="F8" s="39"/>
    </row>
    <row r="9" spans="1:6" s="2" customFormat="1" ht="9.75" customHeight="1">
      <c r="A9" s="35" t="s">
        <v>243</v>
      </c>
      <c r="B9" s="35"/>
      <c r="C9" s="13"/>
      <c r="D9" s="13"/>
      <c r="E9" s="13"/>
      <c r="F9" s="13"/>
    </row>
    <row r="10" spans="1:6" ht="12.75" customHeight="1">
      <c r="A10" s="36" t="s">
        <v>100</v>
      </c>
      <c r="B10" s="36" t="s">
        <v>0</v>
      </c>
      <c r="C10" s="36" t="s">
        <v>101</v>
      </c>
      <c r="D10" s="36" t="s">
        <v>196</v>
      </c>
      <c r="E10" s="36" t="s">
        <v>190</v>
      </c>
      <c r="F10" s="36" t="s">
        <v>191</v>
      </c>
    </row>
    <row r="11" spans="1:6" ht="12.75">
      <c r="A11" s="37"/>
      <c r="B11" s="37"/>
      <c r="C11" s="37"/>
      <c r="D11" s="37"/>
      <c r="E11" s="37"/>
      <c r="F11" s="37"/>
    </row>
    <row r="12" spans="1:6" ht="21">
      <c r="A12" s="14" t="s">
        <v>1</v>
      </c>
      <c r="B12" s="15" t="s">
        <v>77</v>
      </c>
      <c r="C12" s="12"/>
      <c r="D12" s="4">
        <v>2332000</v>
      </c>
      <c r="E12" s="4">
        <v>-4500</v>
      </c>
      <c r="F12" s="4">
        <v>2327500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2332000</v>
      </c>
      <c r="E13" s="4">
        <v>-4500</v>
      </c>
      <c r="F13" s="4">
        <v>2327500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2332000</v>
      </c>
      <c r="E14" s="4">
        <v>-4500</v>
      </c>
      <c r="F14" s="4">
        <v>2327500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2007000</v>
      </c>
      <c r="E15" s="4">
        <v>0</v>
      </c>
      <c r="F15" s="4">
        <v>2007000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1897000</v>
      </c>
      <c r="E16" s="4">
        <v>0</v>
      </c>
      <c r="F16" s="4">
        <v>1897000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1363000</v>
      </c>
      <c r="E17" s="4">
        <v>0</v>
      </c>
      <c r="F17" s="4">
        <v>1363000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155000</v>
      </c>
      <c r="E18" s="4">
        <v>0</v>
      </c>
      <c r="F18" s="4">
        <v>155000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202000</v>
      </c>
      <c r="E19" s="4">
        <v>0</v>
      </c>
      <c r="F19" s="4">
        <v>202000</v>
      </c>
    </row>
    <row r="20" spans="1:6" ht="12.75">
      <c r="A20" s="14" t="s">
        <v>228</v>
      </c>
      <c r="B20" s="15" t="s">
        <v>229</v>
      </c>
      <c r="C20" s="12" t="s">
        <v>230</v>
      </c>
      <c r="D20" s="4">
        <v>59000</v>
      </c>
      <c r="E20" s="4">
        <v>0</v>
      </c>
      <c r="F20" s="4">
        <v>59000</v>
      </c>
    </row>
    <row r="21" spans="1:6" ht="12.75">
      <c r="A21" s="14" t="s">
        <v>110</v>
      </c>
      <c r="B21" s="15" t="s">
        <v>147</v>
      </c>
      <c r="C21" s="12" t="s">
        <v>140</v>
      </c>
      <c r="D21" s="4">
        <v>113000</v>
      </c>
      <c r="E21" s="4">
        <v>0</v>
      </c>
      <c r="F21" s="4">
        <v>113000</v>
      </c>
    </row>
    <row r="22" spans="1:6" ht="12.75">
      <c r="A22" s="14" t="s">
        <v>141</v>
      </c>
      <c r="B22" s="15" t="s">
        <v>91</v>
      </c>
      <c r="C22" s="12" t="s">
        <v>92</v>
      </c>
      <c r="D22" s="4">
        <v>5000</v>
      </c>
      <c r="E22" s="4">
        <v>0</v>
      </c>
      <c r="F22" s="4">
        <v>5000</v>
      </c>
    </row>
    <row r="23" spans="1:6" ht="12.75">
      <c r="A23" s="14" t="s">
        <v>148</v>
      </c>
      <c r="B23" s="15" t="s">
        <v>111</v>
      </c>
      <c r="C23" s="12" t="s">
        <v>112</v>
      </c>
      <c r="D23" s="4">
        <v>65000</v>
      </c>
      <c r="E23" s="4">
        <v>0</v>
      </c>
      <c r="F23" s="4">
        <v>65000</v>
      </c>
    </row>
    <row r="24" spans="1:6" ht="12.75">
      <c r="A24" s="14" t="s">
        <v>24</v>
      </c>
      <c r="B24" s="15" t="s">
        <v>113</v>
      </c>
      <c r="C24" s="12" t="s">
        <v>114</v>
      </c>
      <c r="D24" s="4">
        <v>65000</v>
      </c>
      <c r="E24" s="4">
        <v>0</v>
      </c>
      <c r="F24" s="4">
        <v>65000</v>
      </c>
    </row>
    <row r="25" spans="1:6" ht="12.75">
      <c r="A25" s="14" t="s">
        <v>29</v>
      </c>
      <c r="B25" s="15" t="s">
        <v>22</v>
      </c>
      <c r="C25" s="12" t="s">
        <v>23</v>
      </c>
      <c r="D25" s="4">
        <v>45000</v>
      </c>
      <c r="E25" s="4">
        <v>0</v>
      </c>
      <c r="F25" s="4">
        <v>45000</v>
      </c>
    </row>
    <row r="26" spans="1:6" ht="12.75">
      <c r="A26" s="14" t="s">
        <v>7</v>
      </c>
      <c r="B26" s="15" t="s">
        <v>115</v>
      </c>
      <c r="C26" s="12" t="s">
        <v>116</v>
      </c>
      <c r="D26" s="4">
        <v>45000</v>
      </c>
      <c r="E26" s="4">
        <v>0</v>
      </c>
      <c r="F26" s="4">
        <v>45000</v>
      </c>
    </row>
    <row r="27" spans="1:6" s="10" customFormat="1" ht="20.25">
      <c r="A27" s="14" t="s">
        <v>42</v>
      </c>
      <c r="B27" s="15" t="s">
        <v>83</v>
      </c>
      <c r="C27" s="12" t="s">
        <v>6</v>
      </c>
      <c r="D27" s="4">
        <v>321000</v>
      </c>
      <c r="E27" s="4">
        <v>-5500</v>
      </c>
      <c r="F27" s="4">
        <v>315500</v>
      </c>
    </row>
    <row r="28" spans="1:6" s="10" customFormat="1" ht="9.75">
      <c r="A28" s="14" t="s">
        <v>44</v>
      </c>
      <c r="B28" s="15" t="s">
        <v>84</v>
      </c>
      <c r="C28" s="12" t="s">
        <v>8</v>
      </c>
      <c r="D28" s="4">
        <v>138000</v>
      </c>
      <c r="E28" s="4">
        <v>0</v>
      </c>
      <c r="F28" s="4">
        <v>138000</v>
      </c>
    </row>
    <row r="29" spans="1:6" ht="12.75">
      <c r="A29" s="14" t="s">
        <v>47</v>
      </c>
      <c r="B29" s="15" t="s">
        <v>37</v>
      </c>
      <c r="C29" s="12" t="s">
        <v>38</v>
      </c>
      <c r="D29" s="4">
        <v>1000</v>
      </c>
      <c r="E29" s="4">
        <v>0</v>
      </c>
      <c r="F29" s="4">
        <v>1000</v>
      </c>
    </row>
    <row r="30" spans="1:6" ht="12.75">
      <c r="A30" s="14" t="s">
        <v>93</v>
      </c>
      <c r="B30" s="15" t="s">
        <v>39</v>
      </c>
      <c r="C30" s="12" t="s">
        <v>40</v>
      </c>
      <c r="D30" s="4">
        <v>9000</v>
      </c>
      <c r="E30" s="4">
        <v>0</v>
      </c>
      <c r="F30" s="4">
        <v>9000</v>
      </c>
    </row>
    <row r="31" spans="1:6" ht="12.75">
      <c r="A31" s="14" t="s">
        <v>117</v>
      </c>
      <c r="B31" s="15" t="s">
        <v>85</v>
      </c>
      <c r="C31" s="12" t="s">
        <v>41</v>
      </c>
      <c r="D31" s="4">
        <v>85000</v>
      </c>
      <c r="E31" s="4">
        <v>0</v>
      </c>
      <c r="F31" s="4">
        <v>85000</v>
      </c>
    </row>
    <row r="32" spans="1:6" ht="12.75">
      <c r="A32" s="14" t="s">
        <v>51</v>
      </c>
      <c r="B32" s="15" t="s">
        <v>86</v>
      </c>
      <c r="C32" s="12" t="s">
        <v>43</v>
      </c>
      <c r="D32" s="4">
        <v>25000</v>
      </c>
      <c r="E32" s="4">
        <v>0</v>
      </c>
      <c r="F32" s="4">
        <v>25000</v>
      </c>
    </row>
    <row r="33" spans="1:6" ht="12.75">
      <c r="A33" s="14" t="s">
        <v>52</v>
      </c>
      <c r="B33" s="15" t="s">
        <v>45</v>
      </c>
      <c r="C33" s="12" t="s">
        <v>46</v>
      </c>
      <c r="D33" s="4">
        <v>5000</v>
      </c>
      <c r="E33" s="4">
        <v>0</v>
      </c>
      <c r="F33" s="4">
        <v>5000</v>
      </c>
    </row>
    <row r="34" spans="1:6" ht="12.75">
      <c r="A34" s="14" t="s">
        <v>69</v>
      </c>
      <c r="B34" s="15" t="s">
        <v>48</v>
      </c>
      <c r="C34" s="12" t="s">
        <v>49</v>
      </c>
      <c r="D34" s="4">
        <v>1000</v>
      </c>
      <c r="E34" s="4">
        <v>0</v>
      </c>
      <c r="F34" s="4">
        <v>1000</v>
      </c>
    </row>
    <row r="35" spans="1:6" ht="12.75">
      <c r="A35" s="14" t="s">
        <v>118</v>
      </c>
      <c r="B35" s="15" t="s">
        <v>87</v>
      </c>
      <c r="C35" s="12" t="s">
        <v>50</v>
      </c>
      <c r="D35" s="4">
        <v>4000</v>
      </c>
      <c r="E35" s="4">
        <v>0</v>
      </c>
      <c r="F35" s="4">
        <v>4000</v>
      </c>
    </row>
    <row r="36" spans="1:6" ht="12.75">
      <c r="A36" s="14" t="s">
        <v>119</v>
      </c>
      <c r="B36" s="15" t="s">
        <v>9</v>
      </c>
      <c r="C36" s="12" t="s">
        <v>10</v>
      </c>
      <c r="D36" s="4">
        <v>7000</v>
      </c>
      <c r="E36" s="4">
        <v>0</v>
      </c>
      <c r="F36" s="4">
        <v>7000</v>
      </c>
    </row>
    <row r="37" spans="1:6" ht="12.75">
      <c r="A37" s="14" t="s">
        <v>137</v>
      </c>
      <c r="B37" s="15" t="s">
        <v>53</v>
      </c>
      <c r="C37" s="12" t="s">
        <v>54</v>
      </c>
      <c r="D37" s="4">
        <v>1000</v>
      </c>
      <c r="E37" s="4">
        <v>0</v>
      </c>
      <c r="F37" s="4">
        <v>1000</v>
      </c>
    </row>
    <row r="38" spans="1:6" ht="12.75">
      <c r="A38" s="14" t="s">
        <v>231</v>
      </c>
      <c r="B38" s="15" t="s">
        <v>232</v>
      </c>
      <c r="C38" s="12" t="s">
        <v>233</v>
      </c>
      <c r="D38" s="4">
        <v>132000</v>
      </c>
      <c r="E38" s="4">
        <v>0</v>
      </c>
      <c r="F38" s="4">
        <v>132000</v>
      </c>
    </row>
    <row r="39" spans="1:6" ht="12.75">
      <c r="A39" s="14" t="s">
        <v>234</v>
      </c>
      <c r="B39" s="15" t="s">
        <v>235</v>
      </c>
      <c r="C39" s="12" t="s">
        <v>236</v>
      </c>
      <c r="D39" s="4">
        <v>132000</v>
      </c>
      <c r="E39" s="4">
        <v>0</v>
      </c>
      <c r="F39" s="4">
        <v>132000</v>
      </c>
    </row>
    <row r="40" spans="1:6" ht="12.75">
      <c r="A40" s="14" t="s">
        <v>158</v>
      </c>
      <c r="B40" s="15" t="s">
        <v>159</v>
      </c>
      <c r="C40" s="12" t="s">
        <v>160</v>
      </c>
      <c r="D40" s="4">
        <v>45000</v>
      </c>
      <c r="E40" s="4">
        <v>0</v>
      </c>
      <c r="F40" s="4">
        <v>45000</v>
      </c>
    </row>
    <row r="41" spans="1:6" ht="12.75">
      <c r="A41" s="14" t="s">
        <v>161</v>
      </c>
      <c r="B41" s="15" t="s">
        <v>162</v>
      </c>
      <c r="C41" s="12" t="s">
        <v>163</v>
      </c>
      <c r="D41" s="4">
        <v>19000</v>
      </c>
      <c r="E41" s="4">
        <v>0</v>
      </c>
      <c r="F41" s="4">
        <v>19000</v>
      </c>
    </row>
    <row r="42" spans="1:6" ht="12.75">
      <c r="A42" s="14" t="s">
        <v>180</v>
      </c>
      <c r="B42" s="15" t="s">
        <v>181</v>
      </c>
      <c r="C42" s="12" t="s">
        <v>182</v>
      </c>
      <c r="D42" s="4">
        <v>17000</v>
      </c>
      <c r="E42" s="4">
        <v>0</v>
      </c>
      <c r="F42" s="4">
        <v>17000</v>
      </c>
    </row>
    <row r="43" spans="1:6" ht="12.75">
      <c r="A43" s="14" t="s">
        <v>187</v>
      </c>
      <c r="B43" s="15" t="s">
        <v>188</v>
      </c>
      <c r="C43" s="12" t="s">
        <v>189</v>
      </c>
      <c r="D43" s="4">
        <v>9000</v>
      </c>
      <c r="E43" s="4">
        <v>0</v>
      </c>
      <c r="F43" s="4">
        <v>9000</v>
      </c>
    </row>
    <row r="44" spans="1:6" ht="12.75">
      <c r="A44" s="14" t="s">
        <v>150</v>
      </c>
      <c r="B44" s="15" t="s">
        <v>90</v>
      </c>
      <c r="C44" s="12" t="s">
        <v>66</v>
      </c>
      <c r="D44" s="4">
        <v>6000</v>
      </c>
      <c r="E44" s="4">
        <v>-5500</v>
      </c>
      <c r="F44" s="4">
        <v>500</v>
      </c>
    </row>
    <row r="45" spans="1:6" ht="12.75">
      <c r="A45" s="14" t="s">
        <v>139</v>
      </c>
      <c r="B45" s="15" t="s">
        <v>67</v>
      </c>
      <c r="C45" s="12" t="s">
        <v>68</v>
      </c>
      <c r="D45" s="4">
        <v>6000</v>
      </c>
      <c r="E45" s="4">
        <v>-5500</v>
      </c>
      <c r="F45" s="4">
        <v>500</v>
      </c>
    </row>
    <row r="46" spans="1:6" ht="12.75">
      <c r="A46" s="14" t="s">
        <v>177</v>
      </c>
      <c r="B46" s="15" t="s">
        <v>170</v>
      </c>
      <c r="C46" s="12" t="s">
        <v>161</v>
      </c>
      <c r="D46" s="4">
        <v>4000</v>
      </c>
      <c r="E46" s="4">
        <v>1000</v>
      </c>
      <c r="F46" s="4">
        <v>5000</v>
      </c>
    </row>
    <row r="47" spans="1:6" ht="12.75">
      <c r="A47" s="14" t="s">
        <v>286</v>
      </c>
      <c r="B47" s="15" t="s">
        <v>172</v>
      </c>
      <c r="C47" s="12" t="s">
        <v>173</v>
      </c>
      <c r="D47" s="4">
        <v>4000</v>
      </c>
      <c r="E47" s="4">
        <v>1000</v>
      </c>
      <c r="F47" s="4">
        <v>5000</v>
      </c>
    </row>
    <row r="48" spans="1:6" ht="12.75">
      <c r="A48" s="14" t="s">
        <v>307</v>
      </c>
      <c r="B48" s="15" t="s">
        <v>178</v>
      </c>
      <c r="C48" s="12" t="s">
        <v>179</v>
      </c>
      <c r="D48" s="4">
        <v>4000</v>
      </c>
      <c r="E48" s="4">
        <v>1000</v>
      </c>
      <c r="F48" s="4">
        <v>5000</v>
      </c>
    </row>
    <row r="49" spans="1:6" ht="12.75">
      <c r="A49" s="17"/>
      <c r="B49" s="19"/>
      <c r="C49" s="17"/>
      <c r="D49" s="18"/>
      <c r="E49" s="18"/>
      <c r="F49" s="18"/>
    </row>
    <row r="50" spans="1:6" ht="12.75">
      <c r="A50" s="17"/>
      <c r="B50" s="19"/>
      <c r="C50" s="17"/>
      <c r="D50" s="18"/>
      <c r="E50" s="18"/>
      <c r="F50" s="18"/>
    </row>
    <row r="51" spans="1:6" s="10" customFormat="1" ht="9.75">
      <c r="A51" s="38" t="s">
        <v>74</v>
      </c>
      <c r="B51" s="38"/>
      <c r="C51" s="38" t="s">
        <v>109</v>
      </c>
      <c r="D51" s="38"/>
      <c r="E51" s="38"/>
      <c r="F51" s="38"/>
    </row>
    <row r="52" spans="1:6" s="10" customFormat="1" ht="9.75">
      <c r="A52" s="38" t="s">
        <v>75</v>
      </c>
      <c r="B52" s="38"/>
      <c r="C52" s="38" t="s">
        <v>136</v>
      </c>
      <c r="D52" s="38"/>
      <c r="E52" s="38"/>
      <c r="F52" s="38"/>
    </row>
    <row r="53" spans="1:4" ht="12.75">
      <c r="A53" s="38" t="s">
        <v>107</v>
      </c>
      <c r="B53" s="38"/>
      <c r="C53" s="11"/>
      <c r="D53" s="11"/>
    </row>
  </sheetData>
  <sheetProtection/>
  <mergeCells count="15">
    <mergeCell ref="C10:C11"/>
    <mergeCell ref="C8:F8"/>
    <mergeCell ref="D10:D11"/>
    <mergeCell ref="E10:E11"/>
    <mergeCell ref="F10:F11"/>
    <mergeCell ref="A51:B51"/>
    <mergeCell ref="C51:F51"/>
    <mergeCell ref="A52:B52"/>
    <mergeCell ref="C52:F52"/>
    <mergeCell ref="A53:B53"/>
    <mergeCell ref="A6:F6"/>
    <mergeCell ref="A8:B8"/>
    <mergeCell ref="A9:B9"/>
    <mergeCell ref="A10:A11"/>
    <mergeCell ref="B10:B11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nr.3/48/c la HCJ nr.______/2020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B3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192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6" s="2" customFormat="1" ht="21" customHeight="1">
      <c r="A8" s="34" t="s">
        <v>222</v>
      </c>
      <c r="B8" s="34"/>
      <c r="C8" s="39" t="s">
        <v>257</v>
      </c>
      <c r="D8" s="39"/>
      <c r="E8" s="39"/>
      <c r="F8" s="39"/>
    </row>
    <row r="9" spans="1:6" s="2" customFormat="1" ht="9.75" customHeight="1">
      <c r="A9" s="35" t="s">
        <v>243</v>
      </c>
      <c r="B9" s="35"/>
      <c r="C9" s="13"/>
      <c r="D9" s="13"/>
      <c r="E9" s="13"/>
      <c r="F9" s="13"/>
    </row>
    <row r="10" spans="1:6" ht="12.75" customHeight="1">
      <c r="A10" s="36" t="s">
        <v>100</v>
      </c>
      <c r="B10" s="36" t="s">
        <v>0</v>
      </c>
      <c r="C10" s="36" t="s">
        <v>101</v>
      </c>
      <c r="D10" s="36" t="s">
        <v>196</v>
      </c>
      <c r="E10" s="36" t="s">
        <v>190</v>
      </c>
      <c r="F10" s="36" t="s">
        <v>191</v>
      </c>
    </row>
    <row r="11" spans="1:6" ht="12.75">
      <c r="A11" s="37"/>
      <c r="B11" s="37"/>
      <c r="C11" s="37"/>
      <c r="D11" s="37"/>
      <c r="E11" s="37"/>
      <c r="F11" s="37"/>
    </row>
    <row r="12" spans="1:6" ht="21">
      <c r="A12" s="14" t="s">
        <v>1</v>
      </c>
      <c r="B12" s="15" t="s">
        <v>77</v>
      </c>
      <c r="C12" s="12"/>
      <c r="D12" s="4">
        <v>2919000</v>
      </c>
      <c r="E12" s="4">
        <v>-6000</v>
      </c>
      <c r="F12" s="4">
        <v>2913000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2919000</v>
      </c>
      <c r="E13" s="4">
        <v>-6000</v>
      </c>
      <c r="F13" s="4">
        <v>2913000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2919000</v>
      </c>
      <c r="E14" s="4">
        <v>-6000</v>
      </c>
      <c r="F14" s="4">
        <v>2913000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2604000</v>
      </c>
      <c r="E15" s="4">
        <v>0</v>
      </c>
      <c r="F15" s="4">
        <v>2604000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2485000</v>
      </c>
      <c r="E16" s="4">
        <v>0</v>
      </c>
      <c r="F16" s="4">
        <v>2485000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1278500</v>
      </c>
      <c r="E17" s="4">
        <v>0</v>
      </c>
      <c r="F17" s="4">
        <v>1278500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689000</v>
      </c>
      <c r="E18" s="4">
        <v>-5000</v>
      </c>
      <c r="F18" s="4">
        <v>684000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240000</v>
      </c>
      <c r="E19" s="4">
        <v>5000</v>
      </c>
      <c r="F19" s="4">
        <v>245000</v>
      </c>
    </row>
    <row r="20" spans="1:6" ht="12.75">
      <c r="A20" s="14" t="s">
        <v>228</v>
      </c>
      <c r="B20" s="15" t="s">
        <v>229</v>
      </c>
      <c r="C20" s="12" t="s">
        <v>230</v>
      </c>
      <c r="D20" s="4">
        <v>78500</v>
      </c>
      <c r="E20" s="4">
        <v>0</v>
      </c>
      <c r="F20" s="4">
        <v>78500</v>
      </c>
    </row>
    <row r="21" spans="1:6" ht="12.75">
      <c r="A21" s="14" t="s">
        <v>110</v>
      </c>
      <c r="B21" s="15" t="s">
        <v>147</v>
      </c>
      <c r="C21" s="12" t="s">
        <v>140</v>
      </c>
      <c r="D21" s="4">
        <v>124000</v>
      </c>
      <c r="E21" s="4">
        <v>0</v>
      </c>
      <c r="F21" s="4">
        <v>124000</v>
      </c>
    </row>
    <row r="22" spans="1:6" ht="12.75">
      <c r="A22" s="14" t="s">
        <v>141</v>
      </c>
      <c r="B22" s="15" t="s">
        <v>91</v>
      </c>
      <c r="C22" s="12" t="s">
        <v>92</v>
      </c>
      <c r="D22" s="4">
        <v>75000</v>
      </c>
      <c r="E22" s="4">
        <v>0</v>
      </c>
      <c r="F22" s="4">
        <v>75000</v>
      </c>
    </row>
    <row r="23" spans="1:6" ht="12.75">
      <c r="A23" s="14" t="s">
        <v>148</v>
      </c>
      <c r="B23" s="15" t="s">
        <v>111</v>
      </c>
      <c r="C23" s="12" t="s">
        <v>112</v>
      </c>
      <c r="D23" s="4">
        <v>65000</v>
      </c>
      <c r="E23" s="4">
        <v>0</v>
      </c>
      <c r="F23" s="4">
        <v>65000</v>
      </c>
    </row>
    <row r="24" spans="1:6" ht="12.75">
      <c r="A24" s="14" t="s">
        <v>24</v>
      </c>
      <c r="B24" s="15" t="s">
        <v>113</v>
      </c>
      <c r="C24" s="12" t="s">
        <v>114</v>
      </c>
      <c r="D24" s="4">
        <v>65000</v>
      </c>
      <c r="E24" s="4">
        <v>0</v>
      </c>
      <c r="F24" s="4">
        <v>65000</v>
      </c>
    </row>
    <row r="25" spans="1:6" ht="12.75">
      <c r="A25" s="14" t="s">
        <v>29</v>
      </c>
      <c r="B25" s="15" t="s">
        <v>22</v>
      </c>
      <c r="C25" s="12" t="s">
        <v>23</v>
      </c>
      <c r="D25" s="4">
        <v>54000</v>
      </c>
      <c r="E25" s="4">
        <v>0</v>
      </c>
      <c r="F25" s="4">
        <v>54000</v>
      </c>
    </row>
    <row r="26" spans="1:6" ht="12.75">
      <c r="A26" s="14" t="s">
        <v>7</v>
      </c>
      <c r="B26" s="15" t="s">
        <v>115</v>
      </c>
      <c r="C26" s="12" t="s">
        <v>116</v>
      </c>
      <c r="D26" s="4">
        <v>54000</v>
      </c>
      <c r="E26" s="4">
        <v>0</v>
      </c>
      <c r="F26" s="4">
        <v>54000</v>
      </c>
    </row>
    <row r="27" spans="1:6" s="10" customFormat="1" ht="20.25">
      <c r="A27" s="14" t="s">
        <v>42</v>
      </c>
      <c r="B27" s="15" t="s">
        <v>83</v>
      </c>
      <c r="C27" s="12" t="s">
        <v>6</v>
      </c>
      <c r="D27" s="4">
        <v>309000</v>
      </c>
      <c r="E27" s="4">
        <v>-7000</v>
      </c>
      <c r="F27" s="4">
        <v>302000</v>
      </c>
    </row>
    <row r="28" spans="1:6" s="10" customFormat="1" ht="9.75">
      <c r="A28" s="14" t="s">
        <v>44</v>
      </c>
      <c r="B28" s="15" t="s">
        <v>84</v>
      </c>
      <c r="C28" s="12" t="s">
        <v>8</v>
      </c>
      <c r="D28" s="4">
        <v>112900</v>
      </c>
      <c r="E28" s="4">
        <v>8000</v>
      </c>
      <c r="F28" s="4">
        <v>120900</v>
      </c>
    </row>
    <row r="29" spans="1:6" ht="12.75">
      <c r="A29" s="14" t="s">
        <v>47</v>
      </c>
      <c r="B29" s="15" t="s">
        <v>37</v>
      </c>
      <c r="C29" s="12" t="s">
        <v>38</v>
      </c>
      <c r="D29" s="4">
        <v>200</v>
      </c>
      <c r="E29" s="4">
        <v>500</v>
      </c>
      <c r="F29" s="4">
        <v>700</v>
      </c>
    </row>
    <row r="30" spans="1:6" ht="12.75">
      <c r="A30" s="14" t="s">
        <v>93</v>
      </c>
      <c r="B30" s="15" t="s">
        <v>39</v>
      </c>
      <c r="C30" s="12" t="s">
        <v>40</v>
      </c>
      <c r="D30" s="4">
        <v>2000</v>
      </c>
      <c r="E30" s="4">
        <v>1000</v>
      </c>
      <c r="F30" s="4">
        <v>3000</v>
      </c>
    </row>
    <row r="31" spans="1:6" ht="12.75">
      <c r="A31" s="14" t="s">
        <v>117</v>
      </c>
      <c r="B31" s="15" t="s">
        <v>85</v>
      </c>
      <c r="C31" s="12" t="s">
        <v>41</v>
      </c>
      <c r="D31" s="4">
        <v>72000</v>
      </c>
      <c r="E31" s="4">
        <v>7000</v>
      </c>
      <c r="F31" s="4">
        <v>79000</v>
      </c>
    </row>
    <row r="32" spans="1:6" ht="12.75">
      <c r="A32" s="14" t="s">
        <v>51</v>
      </c>
      <c r="B32" s="15" t="s">
        <v>86</v>
      </c>
      <c r="C32" s="12" t="s">
        <v>43</v>
      </c>
      <c r="D32" s="4">
        <v>13000</v>
      </c>
      <c r="E32" s="4">
        <v>0</v>
      </c>
      <c r="F32" s="4">
        <v>13000</v>
      </c>
    </row>
    <row r="33" spans="1:6" ht="12.75">
      <c r="A33" s="14" t="s">
        <v>118</v>
      </c>
      <c r="B33" s="15" t="s">
        <v>87</v>
      </c>
      <c r="C33" s="12" t="s">
        <v>50</v>
      </c>
      <c r="D33" s="4">
        <v>2700</v>
      </c>
      <c r="E33" s="4">
        <v>-500</v>
      </c>
      <c r="F33" s="4">
        <v>2200</v>
      </c>
    </row>
    <row r="34" spans="1:6" ht="12.75">
      <c r="A34" s="14" t="s">
        <v>119</v>
      </c>
      <c r="B34" s="15" t="s">
        <v>9</v>
      </c>
      <c r="C34" s="12" t="s">
        <v>10</v>
      </c>
      <c r="D34" s="4">
        <v>21000</v>
      </c>
      <c r="E34" s="4">
        <v>0</v>
      </c>
      <c r="F34" s="4">
        <v>21000</v>
      </c>
    </row>
    <row r="35" spans="1:6" ht="12.75">
      <c r="A35" s="14" t="s">
        <v>137</v>
      </c>
      <c r="B35" s="15" t="s">
        <v>53</v>
      </c>
      <c r="C35" s="12" t="s">
        <v>54</v>
      </c>
      <c r="D35" s="4">
        <v>2000</v>
      </c>
      <c r="E35" s="4">
        <v>0</v>
      </c>
      <c r="F35" s="4">
        <v>2000</v>
      </c>
    </row>
    <row r="36" spans="1:6" ht="12.75">
      <c r="A36" s="14" t="s">
        <v>231</v>
      </c>
      <c r="B36" s="15" t="s">
        <v>232</v>
      </c>
      <c r="C36" s="12" t="s">
        <v>233</v>
      </c>
      <c r="D36" s="4">
        <v>151000</v>
      </c>
      <c r="E36" s="4">
        <v>0</v>
      </c>
      <c r="F36" s="4">
        <v>151000</v>
      </c>
    </row>
    <row r="37" spans="1:6" ht="12.75">
      <c r="A37" s="14" t="s">
        <v>234</v>
      </c>
      <c r="B37" s="15" t="s">
        <v>235</v>
      </c>
      <c r="C37" s="12" t="s">
        <v>236</v>
      </c>
      <c r="D37" s="4">
        <v>151000</v>
      </c>
      <c r="E37" s="4">
        <v>0</v>
      </c>
      <c r="F37" s="4">
        <v>151000</v>
      </c>
    </row>
    <row r="38" spans="1:6" ht="12.75">
      <c r="A38" s="14" t="s">
        <v>158</v>
      </c>
      <c r="B38" s="15" t="s">
        <v>159</v>
      </c>
      <c r="C38" s="12" t="s">
        <v>160</v>
      </c>
      <c r="D38" s="4">
        <v>33000</v>
      </c>
      <c r="E38" s="4">
        <v>-9000</v>
      </c>
      <c r="F38" s="4">
        <v>24000</v>
      </c>
    </row>
    <row r="39" spans="1:6" ht="12.75">
      <c r="A39" s="14" t="s">
        <v>161</v>
      </c>
      <c r="B39" s="15" t="s">
        <v>162</v>
      </c>
      <c r="C39" s="12" t="s">
        <v>163</v>
      </c>
      <c r="D39" s="4">
        <v>16000</v>
      </c>
      <c r="E39" s="4">
        <v>-4000</v>
      </c>
      <c r="F39" s="4">
        <v>12000</v>
      </c>
    </row>
    <row r="40" spans="1:6" ht="12.75">
      <c r="A40" s="14" t="s">
        <v>180</v>
      </c>
      <c r="B40" s="15" t="s">
        <v>181</v>
      </c>
      <c r="C40" s="12" t="s">
        <v>182</v>
      </c>
      <c r="D40" s="4">
        <v>8000</v>
      </c>
      <c r="E40" s="4">
        <v>0</v>
      </c>
      <c r="F40" s="4">
        <v>8000</v>
      </c>
    </row>
    <row r="41" spans="1:6" ht="12.75">
      <c r="A41" s="14" t="s">
        <v>187</v>
      </c>
      <c r="B41" s="15" t="s">
        <v>188</v>
      </c>
      <c r="C41" s="12" t="s">
        <v>189</v>
      </c>
      <c r="D41" s="4">
        <v>9000</v>
      </c>
      <c r="E41" s="4">
        <v>-5000</v>
      </c>
      <c r="F41" s="4">
        <v>4000</v>
      </c>
    </row>
    <row r="42" spans="1:6" ht="12.75">
      <c r="A42" s="14" t="s">
        <v>60</v>
      </c>
      <c r="B42" s="15" t="s">
        <v>88</v>
      </c>
      <c r="C42" s="12" t="s">
        <v>55</v>
      </c>
      <c r="D42" s="4">
        <v>5000</v>
      </c>
      <c r="E42" s="4">
        <v>1000</v>
      </c>
      <c r="F42" s="4">
        <v>6000</v>
      </c>
    </row>
    <row r="43" spans="1:6" ht="12.75">
      <c r="A43" s="14" t="s">
        <v>164</v>
      </c>
      <c r="B43" s="15" t="s">
        <v>165</v>
      </c>
      <c r="C43" s="12" t="s">
        <v>166</v>
      </c>
      <c r="D43" s="4">
        <v>0</v>
      </c>
      <c r="E43" s="4">
        <v>1000</v>
      </c>
      <c r="F43" s="4">
        <v>1000</v>
      </c>
    </row>
    <row r="44" spans="1:6" ht="12.75">
      <c r="A44" s="14" t="s">
        <v>121</v>
      </c>
      <c r="B44" s="15" t="s">
        <v>56</v>
      </c>
      <c r="C44" s="12" t="s">
        <v>57</v>
      </c>
      <c r="D44" s="4">
        <v>5000</v>
      </c>
      <c r="E44" s="4">
        <v>0</v>
      </c>
      <c r="F44" s="4">
        <v>5000</v>
      </c>
    </row>
    <row r="45" spans="1:6" ht="12.75">
      <c r="A45" s="14" t="s">
        <v>150</v>
      </c>
      <c r="B45" s="15" t="s">
        <v>90</v>
      </c>
      <c r="C45" s="12" t="s">
        <v>66</v>
      </c>
      <c r="D45" s="4">
        <v>7100</v>
      </c>
      <c r="E45" s="4">
        <v>-7000</v>
      </c>
      <c r="F45" s="4">
        <v>100</v>
      </c>
    </row>
    <row r="46" spans="1:6" ht="12.75">
      <c r="A46" s="14" t="s">
        <v>139</v>
      </c>
      <c r="B46" s="15" t="s">
        <v>67</v>
      </c>
      <c r="C46" s="12" t="s">
        <v>68</v>
      </c>
      <c r="D46" s="4">
        <v>7100</v>
      </c>
      <c r="E46" s="4">
        <v>-7000</v>
      </c>
      <c r="F46" s="4">
        <v>100</v>
      </c>
    </row>
    <row r="47" spans="1:6" ht="12.75">
      <c r="A47" s="14" t="s">
        <v>177</v>
      </c>
      <c r="B47" s="15" t="s">
        <v>170</v>
      </c>
      <c r="C47" s="12" t="s">
        <v>161</v>
      </c>
      <c r="D47" s="4">
        <v>6000</v>
      </c>
      <c r="E47" s="4">
        <v>1000</v>
      </c>
      <c r="F47" s="4">
        <v>7000</v>
      </c>
    </row>
    <row r="48" spans="1:6" ht="12.75">
      <c r="A48" s="14" t="s">
        <v>286</v>
      </c>
      <c r="B48" s="15" t="s">
        <v>172</v>
      </c>
      <c r="C48" s="12" t="s">
        <v>173</v>
      </c>
      <c r="D48" s="4">
        <v>6000</v>
      </c>
      <c r="E48" s="4">
        <v>1000</v>
      </c>
      <c r="F48" s="4">
        <v>7000</v>
      </c>
    </row>
    <row r="49" spans="1:6" ht="12.75">
      <c r="A49" s="14" t="s">
        <v>307</v>
      </c>
      <c r="B49" s="15" t="s">
        <v>178</v>
      </c>
      <c r="C49" s="12" t="s">
        <v>179</v>
      </c>
      <c r="D49" s="4">
        <v>6000</v>
      </c>
      <c r="E49" s="4">
        <v>1000</v>
      </c>
      <c r="F49" s="4">
        <v>7000</v>
      </c>
    </row>
    <row r="50" spans="1:6" ht="12.75">
      <c r="A50" s="17"/>
      <c r="B50" s="19"/>
      <c r="C50" s="17"/>
      <c r="D50" s="18"/>
      <c r="E50" s="18"/>
      <c r="F50" s="18"/>
    </row>
    <row r="51" spans="1:6" ht="12.75">
      <c r="A51" s="17"/>
      <c r="B51" s="19"/>
      <c r="C51" s="17"/>
      <c r="D51" s="18"/>
      <c r="E51" s="18"/>
      <c r="F51" s="18"/>
    </row>
    <row r="52" spans="1:6" ht="12.75">
      <c r="A52" s="17"/>
      <c r="B52" s="19"/>
      <c r="C52" s="17"/>
      <c r="D52" s="18"/>
      <c r="E52" s="18"/>
      <c r="F52" s="18"/>
    </row>
    <row r="53" spans="1:6" s="10" customFormat="1" ht="9.75">
      <c r="A53" s="38" t="s">
        <v>74</v>
      </c>
      <c r="B53" s="38"/>
      <c r="C53" s="38" t="s">
        <v>109</v>
      </c>
      <c r="D53" s="38"/>
      <c r="E53" s="38"/>
      <c r="F53" s="38"/>
    </row>
    <row r="54" spans="1:6" s="10" customFormat="1" ht="9.75">
      <c r="A54" s="38" t="s">
        <v>75</v>
      </c>
      <c r="B54" s="38"/>
      <c r="C54" s="38" t="s">
        <v>136</v>
      </c>
      <c r="D54" s="38"/>
      <c r="E54" s="38"/>
      <c r="F54" s="38"/>
    </row>
    <row r="55" spans="1:4" ht="12.75">
      <c r="A55" s="38" t="s">
        <v>107</v>
      </c>
      <c r="B55" s="38"/>
      <c r="C55" s="11"/>
      <c r="D55" s="11"/>
    </row>
  </sheetData>
  <sheetProtection/>
  <mergeCells count="15">
    <mergeCell ref="C10:C11"/>
    <mergeCell ref="C8:F8"/>
    <mergeCell ref="D10:D11"/>
    <mergeCell ref="E10:E11"/>
    <mergeCell ref="F10:F11"/>
    <mergeCell ref="A53:B53"/>
    <mergeCell ref="C53:F53"/>
    <mergeCell ref="A54:B54"/>
    <mergeCell ref="C54:F54"/>
    <mergeCell ref="A55:B55"/>
    <mergeCell ref="A6:F6"/>
    <mergeCell ref="A8:B8"/>
    <mergeCell ref="A9:B9"/>
    <mergeCell ref="A10:A11"/>
    <mergeCell ref="B10:B11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nr.3/49/c la HCJ nr.______/2020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B34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6" s="9" customFormat="1" ht="9.75">
      <c r="A8" s="33" t="s">
        <v>192</v>
      </c>
      <c r="B8" s="33"/>
      <c r="C8" s="33"/>
      <c r="D8" s="33"/>
      <c r="E8" s="33"/>
      <c r="F8" s="33"/>
    </row>
    <row r="9" spans="1:6" s="9" customFormat="1" ht="9.75">
      <c r="A9" s="16"/>
      <c r="B9" s="16"/>
      <c r="C9" s="16"/>
      <c r="D9" s="16"/>
      <c r="E9" s="16"/>
      <c r="F9" s="16"/>
    </row>
    <row r="10" spans="1:6" s="9" customFormat="1" ht="9.75">
      <c r="A10" s="16"/>
      <c r="B10" s="16"/>
      <c r="C10" s="16"/>
      <c r="D10" s="16"/>
      <c r="E10" s="16"/>
      <c r="F10" s="16"/>
    </row>
    <row r="11" spans="1:4" ht="12.75">
      <c r="A11" s="1"/>
      <c r="B11" s="5"/>
      <c r="C11" s="1"/>
      <c r="D11" s="1"/>
    </row>
    <row r="12" spans="1:6" s="2" customFormat="1" ht="25.5" customHeight="1">
      <c r="A12" s="34" t="s">
        <v>222</v>
      </c>
      <c r="B12" s="34"/>
      <c r="C12" s="39" t="s">
        <v>258</v>
      </c>
      <c r="D12" s="39"/>
      <c r="E12" s="39"/>
      <c r="F12" s="39"/>
    </row>
    <row r="13" spans="1:6" s="2" customFormat="1" ht="9.75" customHeight="1">
      <c r="A13" s="35" t="s">
        <v>243</v>
      </c>
      <c r="B13" s="35"/>
      <c r="C13" s="13"/>
      <c r="D13" s="13"/>
      <c r="E13" s="13"/>
      <c r="F13" s="13"/>
    </row>
    <row r="14" spans="1:6" ht="12.75" customHeight="1">
      <c r="A14" s="36" t="s">
        <v>100</v>
      </c>
      <c r="B14" s="36" t="s">
        <v>0</v>
      </c>
      <c r="C14" s="36" t="s">
        <v>101</v>
      </c>
      <c r="D14" s="36" t="s">
        <v>196</v>
      </c>
      <c r="E14" s="36" t="s">
        <v>190</v>
      </c>
      <c r="F14" s="36" t="s">
        <v>191</v>
      </c>
    </row>
    <row r="15" spans="1:6" ht="12.75">
      <c r="A15" s="37"/>
      <c r="B15" s="37"/>
      <c r="C15" s="37"/>
      <c r="D15" s="37"/>
      <c r="E15" s="37"/>
      <c r="F15" s="37"/>
    </row>
    <row r="16" spans="1:6" ht="21">
      <c r="A16" s="14" t="s">
        <v>1</v>
      </c>
      <c r="B16" s="15" t="s">
        <v>77</v>
      </c>
      <c r="C16" s="12"/>
      <c r="D16" s="4">
        <v>5038000</v>
      </c>
      <c r="E16" s="4">
        <v>-4000</v>
      </c>
      <c r="F16" s="4">
        <v>5034000</v>
      </c>
    </row>
    <row r="17" spans="1:6" ht="12.75">
      <c r="A17" s="14" t="s">
        <v>2</v>
      </c>
      <c r="B17" s="15" t="s">
        <v>108</v>
      </c>
      <c r="C17" s="12" t="s">
        <v>11</v>
      </c>
      <c r="D17" s="4">
        <v>5038000</v>
      </c>
      <c r="E17" s="4">
        <v>-4000</v>
      </c>
      <c r="F17" s="4">
        <v>5034000</v>
      </c>
    </row>
    <row r="18" spans="1:6" ht="12.75">
      <c r="A18" s="14" t="s">
        <v>12</v>
      </c>
      <c r="B18" s="15" t="s">
        <v>78</v>
      </c>
      <c r="C18" s="12" t="s">
        <v>79</v>
      </c>
      <c r="D18" s="4">
        <v>5038000</v>
      </c>
      <c r="E18" s="4">
        <v>-4000</v>
      </c>
      <c r="F18" s="4">
        <v>5034000</v>
      </c>
    </row>
    <row r="19" spans="1:6" ht="12.75">
      <c r="A19" s="14" t="s">
        <v>13</v>
      </c>
      <c r="B19" s="15" t="s">
        <v>80</v>
      </c>
      <c r="C19" s="12" t="s">
        <v>14</v>
      </c>
      <c r="D19" s="4">
        <v>4424000</v>
      </c>
      <c r="E19" s="4">
        <v>0</v>
      </c>
      <c r="F19" s="4">
        <v>4424000</v>
      </c>
    </row>
    <row r="20" spans="1:6" ht="21">
      <c r="A20" s="14" t="s">
        <v>15</v>
      </c>
      <c r="B20" s="15" t="s">
        <v>81</v>
      </c>
      <c r="C20" s="12" t="s">
        <v>16</v>
      </c>
      <c r="D20" s="4">
        <v>4216000</v>
      </c>
      <c r="E20" s="4">
        <v>0</v>
      </c>
      <c r="F20" s="4">
        <v>4216000</v>
      </c>
    </row>
    <row r="21" spans="1:6" ht="12.75">
      <c r="A21" s="14" t="s">
        <v>17</v>
      </c>
      <c r="B21" s="15" t="s">
        <v>18</v>
      </c>
      <c r="C21" s="12" t="s">
        <v>19</v>
      </c>
      <c r="D21" s="4">
        <v>2414500</v>
      </c>
      <c r="E21" s="4">
        <v>0</v>
      </c>
      <c r="F21" s="4">
        <v>2414500</v>
      </c>
    </row>
    <row r="22" spans="1:6" ht="12.75">
      <c r="A22" s="14" t="s">
        <v>225</v>
      </c>
      <c r="B22" s="15" t="s">
        <v>226</v>
      </c>
      <c r="C22" s="12" t="s">
        <v>227</v>
      </c>
      <c r="D22" s="4">
        <v>969500</v>
      </c>
      <c r="E22" s="4">
        <v>0</v>
      </c>
      <c r="F22" s="4">
        <v>969500</v>
      </c>
    </row>
    <row r="23" spans="1:6" ht="12.75">
      <c r="A23" s="14" t="s">
        <v>14</v>
      </c>
      <c r="B23" s="15" t="s">
        <v>197</v>
      </c>
      <c r="C23" s="12" t="s">
        <v>198</v>
      </c>
      <c r="D23" s="4">
        <v>524000</v>
      </c>
      <c r="E23" s="4">
        <v>0</v>
      </c>
      <c r="F23" s="4">
        <v>524000</v>
      </c>
    </row>
    <row r="24" spans="1:6" ht="12.75">
      <c r="A24" s="14" t="s">
        <v>110</v>
      </c>
      <c r="B24" s="15" t="s">
        <v>147</v>
      </c>
      <c r="C24" s="12" t="s">
        <v>140</v>
      </c>
      <c r="D24" s="4">
        <v>219000</v>
      </c>
      <c r="E24" s="4">
        <v>0</v>
      </c>
      <c r="F24" s="4">
        <v>219000</v>
      </c>
    </row>
    <row r="25" spans="1:6" ht="12.75">
      <c r="A25" s="14" t="s">
        <v>141</v>
      </c>
      <c r="B25" s="15" t="s">
        <v>91</v>
      </c>
      <c r="C25" s="12" t="s">
        <v>92</v>
      </c>
      <c r="D25" s="4">
        <v>89000</v>
      </c>
      <c r="E25" s="4">
        <v>0</v>
      </c>
      <c r="F25" s="4">
        <v>89000</v>
      </c>
    </row>
    <row r="26" spans="1:6" ht="12.75">
      <c r="A26" s="14" t="s">
        <v>148</v>
      </c>
      <c r="B26" s="15" t="s">
        <v>111</v>
      </c>
      <c r="C26" s="12" t="s">
        <v>112</v>
      </c>
      <c r="D26" s="4">
        <v>113000</v>
      </c>
      <c r="E26" s="4">
        <v>0</v>
      </c>
      <c r="F26" s="4">
        <v>113000</v>
      </c>
    </row>
    <row r="27" spans="1:6" ht="12.75">
      <c r="A27" s="14" t="s">
        <v>24</v>
      </c>
      <c r="B27" s="15" t="s">
        <v>113</v>
      </c>
      <c r="C27" s="12" t="s">
        <v>114</v>
      </c>
      <c r="D27" s="4">
        <v>113000</v>
      </c>
      <c r="E27" s="4">
        <v>0</v>
      </c>
      <c r="F27" s="4">
        <v>113000</v>
      </c>
    </row>
    <row r="28" spans="1:6" ht="12.75">
      <c r="A28" s="14" t="s">
        <v>29</v>
      </c>
      <c r="B28" s="15" t="s">
        <v>22</v>
      </c>
      <c r="C28" s="12" t="s">
        <v>23</v>
      </c>
      <c r="D28" s="4">
        <v>95000</v>
      </c>
      <c r="E28" s="4">
        <v>0</v>
      </c>
      <c r="F28" s="4">
        <v>95000</v>
      </c>
    </row>
    <row r="29" spans="1:6" ht="12.75">
      <c r="A29" s="14" t="s">
        <v>7</v>
      </c>
      <c r="B29" s="15" t="s">
        <v>115</v>
      </c>
      <c r="C29" s="12" t="s">
        <v>116</v>
      </c>
      <c r="D29" s="4">
        <v>95000</v>
      </c>
      <c r="E29" s="4">
        <v>0</v>
      </c>
      <c r="F29" s="4">
        <v>95000</v>
      </c>
    </row>
    <row r="30" spans="1:6" ht="21">
      <c r="A30" s="14" t="s">
        <v>42</v>
      </c>
      <c r="B30" s="15" t="s">
        <v>83</v>
      </c>
      <c r="C30" s="12" t="s">
        <v>6</v>
      </c>
      <c r="D30" s="4">
        <v>549000</v>
      </c>
      <c r="E30" s="4">
        <v>-11000</v>
      </c>
      <c r="F30" s="4">
        <v>538000</v>
      </c>
    </row>
    <row r="31" spans="1:6" s="10" customFormat="1" ht="9.75">
      <c r="A31" s="14" t="s">
        <v>44</v>
      </c>
      <c r="B31" s="15" t="s">
        <v>84</v>
      </c>
      <c r="C31" s="12" t="s">
        <v>8</v>
      </c>
      <c r="D31" s="4">
        <v>175000</v>
      </c>
      <c r="E31" s="4">
        <v>2000</v>
      </c>
      <c r="F31" s="4">
        <v>177000</v>
      </c>
    </row>
    <row r="32" spans="1:6" s="10" customFormat="1" ht="9.75">
      <c r="A32" s="14" t="s">
        <v>47</v>
      </c>
      <c r="B32" s="15" t="s">
        <v>37</v>
      </c>
      <c r="C32" s="12" t="s">
        <v>38</v>
      </c>
      <c r="D32" s="4">
        <v>2000</v>
      </c>
      <c r="E32" s="4">
        <v>0</v>
      </c>
      <c r="F32" s="4">
        <v>2000</v>
      </c>
    </row>
    <row r="33" spans="1:6" ht="12.75">
      <c r="A33" s="14" t="s">
        <v>93</v>
      </c>
      <c r="B33" s="15" t="s">
        <v>39</v>
      </c>
      <c r="C33" s="12" t="s">
        <v>40</v>
      </c>
      <c r="D33" s="4">
        <v>17000</v>
      </c>
      <c r="E33" s="4">
        <v>0</v>
      </c>
      <c r="F33" s="4">
        <v>17000</v>
      </c>
    </row>
    <row r="34" spans="1:6" ht="12.75">
      <c r="A34" s="14" t="s">
        <v>117</v>
      </c>
      <c r="B34" s="15" t="s">
        <v>85</v>
      </c>
      <c r="C34" s="12" t="s">
        <v>41</v>
      </c>
      <c r="D34" s="4">
        <v>74500</v>
      </c>
      <c r="E34" s="4">
        <v>3000</v>
      </c>
      <c r="F34" s="4">
        <v>77500</v>
      </c>
    </row>
    <row r="35" spans="1:6" ht="12.75">
      <c r="A35" s="14" t="s">
        <v>51</v>
      </c>
      <c r="B35" s="15" t="s">
        <v>86</v>
      </c>
      <c r="C35" s="12" t="s">
        <v>43</v>
      </c>
      <c r="D35" s="4">
        <v>36000</v>
      </c>
      <c r="E35" s="4">
        <v>0</v>
      </c>
      <c r="F35" s="4">
        <v>36000</v>
      </c>
    </row>
    <row r="36" spans="1:6" ht="12.75">
      <c r="A36" s="14" t="s">
        <v>52</v>
      </c>
      <c r="B36" s="15" t="s">
        <v>45</v>
      </c>
      <c r="C36" s="12" t="s">
        <v>46</v>
      </c>
      <c r="D36" s="4">
        <v>4000</v>
      </c>
      <c r="E36" s="4">
        <v>0</v>
      </c>
      <c r="F36" s="4">
        <v>4000</v>
      </c>
    </row>
    <row r="37" spans="1:6" ht="12.75">
      <c r="A37" s="14" t="s">
        <v>69</v>
      </c>
      <c r="B37" s="15" t="s">
        <v>48</v>
      </c>
      <c r="C37" s="12" t="s">
        <v>49</v>
      </c>
      <c r="D37" s="4">
        <v>1000</v>
      </c>
      <c r="E37" s="4">
        <v>0</v>
      </c>
      <c r="F37" s="4">
        <v>1000</v>
      </c>
    </row>
    <row r="38" spans="1:6" ht="12.75">
      <c r="A38" s="14" t="s">
        <v>118</v>
      </c>
      <c r="B38" s="15" t="s">
        <v>87</v>
      </c>
      <c r="C38" s="12" t="s">
        <v>50</v>
      </c>
      <c r="D38" s="4">
        <v>5000</v>
      </c>
      <c r="E38" s="4">
        <v>0</v>
      </c>
      <c r="F38" s="4">
        <v>5000</v>
      </c>
    </row>
    <row r="39" spans="1:6" ht="12.75">
      <c r="A39" s="14" t="s">
        <v>119</v>
      </c>
      <c r="B39" s="15" t="s">
        <v>9</v>
      </c>
      <c r="C39" s="12" t="s">
        <v>10</v>
      </c>
      <c r="D39" s="4">
        <v>27000</v>
      </c>
      <c r="E39" s="4">
        <v>0</v>
      </c>
      <c r="F39" s="4">
        <v>27000</v>
      </c>
    </row>
    <row r="40" spans="1:6" ht="12.75">
      <c r="A40" s="14" t="s">
        <v>137</v>
      </c>
      <c r="B40" s="15" t="s">
        <v>53</v>
      </c>
      <c r="C40" s="12" t="s">
        <v>54</v>
      </c>
      <c r="D40" s="4">
        <v>8500</v>
      </c>
      <c r="E40" s="4">
        <v>-1000</v>
      </c>
      <c r="F40" s="4">
        <v>7500</v>
      </c>
    </row>
    <row r="41" spans="1:6" ht="12.75">
      <c r="A41" s="14" t="s">
        <v>231</v>
      </c>
      <c r="B41" s="15" t="s">
        <v>232</v>
      </c>
      <c r="C41" s="12" t="s">
        <v>233</v>
      </c>
      <c r="D41" s="4">
        <v>258000</v>
      </c>
      <c r="E41" s="4">
        <v>0</v>
      </c>
      <c r="F41" s="4">
        <v>258000</v>
      </c>
    </row>
    <row r="42" spans="1:6" ht="12.75">
      <c r="A42" s="14" t="s">
        <v>234</v>
      </c>
      <c r="B42" s="15" t="s">
        <v>235</v>
      </c>
      <c r="C42" s="12" t="s">
        <v>236</v>
      </c>
      <c r="D42" s="4">
        <v>258000</v>
      </c>
      <c r="E42" s="4">
        <v>0</v>
      </c>
      <c r="F42" s="4">
        <v>258000</v>
      </c>
    </row>
    <row r="43" spans="1:6" ht="12.75">
      <c r="A43" s="14" t="s">
        <v>158</v>
      </c>
      <c r="B43" s="15" t="s">
        <v>159</v>
      </c>
      <c r="C43" s="12" t="s">
        <v>160</v>
      </c>
      <c r="D43" s="4">
        <v>100000</v>
      </c>
      <c r="E43" s="4">
        <v>-2000</v>
      </c>
      <c r="F43" s="4">
        <v>98000</v>
      </c>
    </row>
    <row r="44" spans="1:6" ht="12.75">
      <c r="A44" s="14" t="s">
        <v>161</v>
      </c>
      <c r="B44" s="15" t="s">
        <v>162</v>
      </c>
      <c r="C44" s="12" t="s">
        <v>163</v>
      </c>
      <c r="D44" s="4">
        <v>37000</v>
      </c>
      <c r="E44" s="4">
        <v>0</v>
      </c>
      <c r="F44" s="4">
        <v>37000</v>
      </c>
    </row>
    <row r="45" spans="1:6" ht="12.75">
      <c r="A45" s="14" t="s">
        <v>180</v>
      </c>
      <c r="B45" s="15" t="s">
        <v>181</v>
      </c>
      <c r="C45" s="12" t="s">
        <v>182</v>
      </c>
      <c r="D45" s="4">
        <v>47000</v>
      </c>
      <c r="E45" s="4">
        <v>0</v>
      </c>
      <c r="F45" s="4">
        <v>47000</v>
      </c>
    </row>
    <row r="46" spans="1:6" ht="12.75">
      <c r="A46" s="14" t="s">
        <v>187</v>
      </c>
      <c r="B46" s="15" t="s">
        <v>188</v>
      </c>
      <c r="C46" s="12" t="s">
        <v>189</v>
      </c>
      <c r="D46" s="4">
        <v>16000</v>
      </c>
      <c r="E46" s="4">
        <v>-2000</v>
      </c>
      <c r="F46" s="4">
        <v>14000</v>
      </c>
    </row>
    <row r="47" spans="1:6" ht="12.75">
      <c r="A47" s="14" t="s">
        <v>60</v>
      </c>
      <c r="B47" s="15" t="s">
        <v>88</v>
      </c>
      <c r="C47" s="12" t="s">
        <v>55</v>
      </c>
      <c r="D47" s="4">
        <v>1000</v>
      </c>
      <c r="E47" s="4">
        <v>0</v>
      </c>
      <c r="F47" s="4">
        <v>1000</v>
      </c>
    </row>
    <row r="48" spans="1:6" ht="12.75">
      <c r="A48" s="14" t="s">
        <v>121</v>
      </c>
      <c r="B48" s="15" t="s">
        <v>56</v>
      </c>
      <c r="C48" s="12" t="s">
        <v>57</v>
      </c>
      <c r="D48" s="4">
        <v>1000</v>
      </c>
      <c r="E48" s="4">
        <v>0</v>
      </c>
      <c r="F48" s="4">
        <v>1000</v>
      </c>
    </row>
    <row r="49" spans="1:6" ht="12.75">
      <c r="A49" s="14" t="s">
        <v>122</v>
      </c>
      <c r="B49" s="15" t="s">
        <v>58</v>
      </c>
      <c r="C49" s="12" t="s">
        <v>59</v>
      </c>
      <c r="D49" s="4">
        <v>500</v>
      </c>
      <c r="E49" s="4">
        <v>0</v>
      </c>
      <c r="F49" s="4">
        <v>500</v>
      </c>
    </row>
    <row r="50" spans="1:6" ht="12.75">
      <c r="A50" s="14" t="s">
        <v>144</v>
      </c>
      <c r="B50" s="15" t="s">
        <v>61</v>
      </c>
      <c r="C50" s="12" t="s">
        <v>62</v>
      </c>
      <c r="D50" s="4">
        <v>500</v>
      </c>
      <c r="E50" s="4">
        <v>0</v>
      </c>
      <c r="F50" s="4">
        <v>500</v>
      </c>
    </row>
    <row r="51" spans="1:6" ht="12.75">
      <c r="A51" s="14" t="s">
        <v>167</v>
      </c>
      <c r="B51" s="15" t="s">
        <v>168</v>
      </c>
      <c r="C51" s="12" t="s">
        <v>169</v>
      </c>
      <c r="D51" s="4">
        <v>3000</v>
      </c>
      <c r="E51" s="4">
        <v>0</v>
      </c>
      <c r="F51" s="4">
        <v>3000</v>
      </c>
    </row>
    <row r="52" spans="1:6" ht="12.75">
      <c r="A52" s="14" t="s">
        <v>150</v>
      </c>
      <c r="B52" s="15" t="s">
        <v>90</v>
      </c>
      <c r="C52" s="12" t="s">
        <v>66</v>
      </c>
      <c r="D52" s="4">
        <v>11500</v>
      </c>
      <c r="E52" s="4">
        <v>-11000</v>
      </c>
      <c r="F52" s="4">
        <v>500</v>
      </c>
    </row>
    <row r="53" spans="1:6" ht="12.75">
      <c r="A53" s="14" t="s">
        <v>139</v>
      </c>
      <c r="B53" s="15" t="s">
        <v>67</v>
      </c>
      <c r="C53" s="12" t="s">
        <v>68</v>
      </c>
      <c r="D53" s="4">
        <v>11500</v>
      </c>
      <c r="E53" s="4">
        <v>-11000</v>
      </c>
      <c r="F53" s="4">
        <v>500</v>
      </c>
    </row>
    <row r="54" spans="1:6" ht="12.75">
      <c r="A54" s="14" t="s">
        <v>177</v>
      </c>
      <c r="B54" s="15" t="s">
        <v>170</v>
      </c>
      <c r="C54" s="12" t="s">
        <v>161</v>
      </c>
      <c r="D54" s="4">
        <v>8000</v>
      </c>
      <c r="E54" s="4">
        <v>7000</v>
      </c>
      <c r="F54" s="4">
        <v>15000</v>
      </c>
    </row>
    <row r="55" spans="1:6" ht="12.75">
      <c r="A55" s="14" t="s">
        <v>286</v>
      </c>
      <c r="B55" s="15" t="s">
        <v>172</v>
      </c>
      <c r="C55" s="12" t="s">
        <v>173</v>
      </c>
      <c r="D55" s="4">
        <v>8000</v>
      </c>
      <c r="E55" s="4">
        <v>7000</v>
      </c>
      <c r="F55" s="4">
        <v>15000</v>
      </c>
    </row>
    <row r="56" spans="1:6" ht="12.75">
      <c r="A56" s="14" t="s">
        <v>307</v>
      </c>
      <c r="B56" s="15" t="s">
        <v>178</v>
      </c>
      <c r="C56" s="12" t="s">
        <v>179</v>
      </c>
      <c r="D56" s="4">
        <v>8000</v>
      </c>
      <c r="E56" s="4">
        <v>7000</v>
      </c>
      <c r="F56" s="4">
        <v>15000</v>
      </c>
    </row>
    <row r="57" spans="1:6" ht="21">
      <c r="A57" s="14" t="s">
        <v>296</v>
      </c>
      <c r="B57" s="15" t="s">
        <v>151</v>
      </c>
      <c r="C57" s="12" t="s">
        <v>120</v>
      </c>
      <c r="D57" s="4">
        <v>57000</v>
      </c>
      <c r="E57" s="4">
        <v>0</v>
      </c>
      <c r="F57" s="4">
        <v>57000</v>
      </c>
    </row>
    <row r="58" spans="1:6" ht="12.75">
      <c r="A58" s="14" t="s">
        <v>297</v>
      </c>
      <c r="B58" s="15" t="s">
        <v>125</v>
      </c>
      <c r="C58" s="12" t="s">
        <v>126</v>
      </c>
      <c r="D58" s="4">
        <v>57000</v>
      </c>
      <c r="E58" s="4">
        <v>0</v>
      </c>
      <c r="F58" s="4">
        <v>57000</v>
      </c>
    </row>
    <row r="63" spans="1:6" s="10" customFormat="1" ht="9.75">
      <c r="A63" s="38" t="s">
        <v>74</v>
      </c>
      <c r="B63" s="38"/>
      <c r="C63" s="38" t="s">
        <v>109</v>
      </c>
      <c r="D63" s="38"/>
      <c r="E63" s="38"/>
      <c r="F63" s="38"/>
    </row>
    <row r="64" spans="1:6" s="10" customFormat="1" ht="9.75">
      <c r="A64" s="38" t="s">
        <v>75</v>
      </c>
      <c r="B64" s="38"/>
      <c r="C64" s="38" t="s">
        <v>136</v>
      </c>
      <c r="D64" s="38"/>
      <c r="E64" s="38"/>
      <c r="F64" s="38"/>
    </row>
    <row r="65" spans="1:4" ht="12.75">
      <c r="A65" s="38" t="s">
        <v>107</v>
      </c>
      <c r="B65" s="38"/>
      <c r="C65" s="11"/>
      <c r="D65" s="11"/>
    </row>
  </sheetData>
  <sheetProtection/>
  <mergeCells count="15">
    <mergeCell ref="C14:C15"/>
    <mergeCell ref="C12:F12"/>
    <mergeCell ref="D14:D15"/>
    <mergeCell ref="E14:E15"/>
    <mergeCell ref="F14:F15"/>
    <mergeCell ref="A63:B63"/>
    <mergeCell ref="C63:F63"/>
    <mergeCell ref="A64:B64"/>
    <mergeCell ref="C64:F64"/>
    <mergeCell ref="A65:B65"/>
    <mergeCell ref="A8:F8"/>
    <mergeCell ref="A12:B12"/>
    <mergeCell ref="A13:B13"/>
    <mergeCell ref="A14:A15"/>
    <mergeCell ref="B14:B15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nr.3/50/c la HCJ nr.______/2020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2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192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6" s="2" customFormat="1" ht="24" customHeight="1">
      <c r="A8" s="34" t="s">
        <v>222</v>
      </c>
      <c r="B8" s="34"/>
      <c r="C8" s="39" t="s">
        <v>259</v>
      </c>
      <c r="D8" s="39"/>
      <c r="E8" s="39"/>
      <c r="F8" s="39"/>
    </row>
    <row r="9" spans="1:6" s="2" customFormat="1" ht="9.75" customHeight="1">
      <c r="A9" s="35" t="s">
        <v>243</v>
      </c>
      <c r="B9" s="35"/>
      <c r="C9" s="13"/>
      <c r="D9" s="13"/>
      <c r="E9" s="13"/>
      <c r="F9" s="13"/>
    </row>
    <row r="10" spans="1:6" ht="12.75" customHeight="1">
      <c r="A10" s="36" t="s">
        <v>100</v>
      </c>
      <c r="B10" s="36" t="s">
        <v>0</v>
      </c>
      <c r="C10" s="36" t="s">
        <v>101</v>
      </c>
      <c r="D10" s="36" t="s">
        <v>196</v>
      </c>
      <c r="E10" s="36" t="s">
        <v>190</v>
      </c>
      <c r="F10" s="36" t="s">
        <v>191</v>
      </c>
    </row>
    <row r="11" spans="1:6" ht="12.75">
      <c r="A11" s="37"/>
      <c r="B11" s="37"/>
      <c r="C11" s="37"/>
      <c r="D11" s="37"/>
      <c r="E11" s="37"/>
      <c r="F11" s="37"/>
    </row>
    <row r="12" spans="1:6" ht="21">
      <c r="A12" s="14" t="s">
        <v>1</v>
      </c>
      <c r="B12" s="15" t="s">
        <v>77</v>
      </c>
      <c r="C12" s="12"/>
      <c r="D12" s="4">
        <v>2453500</v>
      </c>
      <c r="E12" s="4">
        <v>-8000</v>
      </c>
      <c r="F12" s="4">
        <v>2445500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2453500</v>
      </c>
      <c r="E13" s="4">
        <v>-8000</v>
      </c>
      <c r="F13" s="4">
        <v>2445500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2453500</v>
      </c>
      <c r="E14" s="4">
        <v>-8000</v>
      </c>
      <c r="F14" s="4">
        <v>2445500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2231000</v>
      </c>
      <c r="E15" s="4">
        <v>0</v>
      </c>
      <c r="F15" s="4">
        <v>2231000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2126900</v>
      </c>
      <c r="E16" s="4">
        <v>0</v>
      </c>
      <c r="F16" s="4">
        <v>2126900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1212900</v>
      </c>
      <c r="E17" s="4">
        <v>0</v>
      </c>
      <c r="F17" s="4">
        <v>1212900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489000</v>
      </c>
      <c r="E18" s="4">
        <v>0</v>
      </c>
      <c r="F18" s="4">
        <v>489000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324000</v>
      </c>
      <c r="E19" s="4">
        <v>0</v>
      </c>
      <c r="F19" s="4">
        <v>324000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90000</v>
      </c>
      <c r="E20" s="4">
        <v>0</v>
      </c>
      <c r="F20" s="4">
        <v>90000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11000</v>
      </c>
      <c r="E21" s="4">
        <v>0</v>
      </c>
      <c r="F21" s="4">
        <v>11000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v>55100</v>
      </c>
      <c r="E22" s="4">
        <v>0</v>
      </c>
      <c r="F22" s="4">
        <v>55100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55100</v>
      </c>
      <c r="E23" s="4">
        <v>0</v>
      </c>
      <c r="F23" s="4">
        <v>55100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49000</v>
      </c>
      <c r="E24" s="4">
        <v>0</v>
      </c>
      <c r="F24" s="4">
        <v>49000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49000</v>
      </c>
      <c r="E25" s="4">
        <v>0</v>
      </c>
      <c r="F25" s="4">
        <v>49000</v>
      </c>
    </row>
    <row r="26" spans="1:6" ht="21">
      <c r="A26" s="14" t="s">
        <v>42</v>
      </c>
      <c r="B26" s="15" t="s">
        <v>83</v>
      </c>
      <c r="C26" s="12" t="s">
        <v>6</v>
      </c>
      <c r="D26" s="4">
        <v>191000</v>
      </c>
      <c r="E26" s="4">
        <v>-11000</v>
      </c>
      <c r="F26" s="4">
        <v>180000</v>
      </c>
    </row>
    <row r="27" spans="1:6" s="10" customFormat="1" ht="9.75">
      <c r="A27" s="14" t="s">
        <v>44</v>
      </c>
      <c r="B27" s="15" t="s">
        <v>84</v>
      </c>
      <c r="C27" s="12" t="s">
        <v>8</v>
      </c>
      <c r="D27" s="4">
        <v>74500</v>
      </c>
      <c r="E27" s="4">
        <v>0</v>
      </c>
      <c r="F27" s="4">
        <v>74500</v>
      </c>
    </row>
    <row r="28" spans="1:6" s="10" customFormat="1" ht="9.75">
      <c r="A28" s="14" t="s">
        <v>47</v>
      </c>
      <c r="B28" s="15" t="s">
        <v>37</v>
      </c>
      <c r="C28" s="12" t="s">
        <v>38</v>
      </c>
      <c r="D28" s="4">
        <v>500</v>
      </c>
      <c r="E28" s="4">
        <v>0</v>
      </c>
      <c r="F28" s="4">
        <v>500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1500</v>
      </c>
      <c r="E29" s="4">
        <v>0</v>
      </c>
      <c r="F29" s="4">
        <v>1500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15000</v>
      </c>
      <c r="E30" s="4">
        <v>-1000</v>
      </c>
      <c r="F30" s="4">
        <v>14000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5000</v>
      </c>
      <c r="E31" s="4">
        <v>0</v>
      </c>
      <c r="F31" s="4">
        <v>5000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3000</v>
      </c>
      <c r="E32" s="4">
        <v>0</v>
      </c>
      <c r="F32" s="4">
        <v>3000</v>
      </c>
    </row>
    <row r="33" spans="1:6" ht="12.75">
      <c r="A33" s="14" t="s">
        <v>155</v>
      </c>
      <c r="B33" s="15" t="s">
        <v>156</v>
      </c>
      <c r="C33" s="12" t="s">
        <v>157</v>
      </c>
      <c r="D33" s="4">
        <v>10000</v>
      </c>
      <c r="E33" s="4">
        <v>0</v>
      </c>
      <c r="F33" s="4">
        <v>10000</v>
      </c>
    </row>
    <row r="34" spans="1:6" ht="12.75">
      <c r="A34" s="14" t="s">
        <v>118</v>
      </c>
      <c r="B34" s="15" t="s">
        <v>87</v>
      </c>
      <c r="C34" s="12" t="s">
        <v>50</v>
      </c>
      <c r="D34" s="4">
        <v>5000</v>
      </c>
      <c r="E34" s="4">
        <v>0</v>
      </c>
      <c r="F34" s="4">
        <v>5000</v>
      </c>
    </row>
    <row r="35" spans="1:6" ht="12.75">
      <c r="A35" s="14" t="s">
        <v>119</v>
      </c>
      <c r="B35" s="15" t="s">
        <v>9</v>
      </c>
      <c r="C35" s="12" t="s">
        <v>10</v>
      </c>
      <c r="D35" s="4">
        <v>33500</v>
      </c>
      <c r="E35" s="4">
        <v>1000</v>
      </c>
      <c r="F35" s="4">
        <v>34500</v>
      </c>
    </row>
    <row r="36" spans="1:6" ht="12.75">
      <c r="A36" s="14" t="s">
        <v>137</v>
      </c>
      <c r="B36" s="15" t="s">
        <v>53</v>
      </c>
      <c r="C36" s="12" t="s">
        <v>54</v>
      </c>
      <c r="D36" s="4">
        <v>1000</v>
      </c>
      <c r="E36" s="4">
        <v>0</v>
      </c>
      <c r="F36" s="4">
        <v>1000</v>
      </c>
    </row>
    <row r="37" spans="1:6" ht="12.75">
      <c r="A37" s="14" t="s">
        <v>231</v>
      </c>
      <c r="B37" s="15" t="s">
        <v>232</v>
      </c>
      <c r="C37" s="12" t="s">
        <v>233</v>
      </c>
      <c r="D37" s="4">
        <v>84000</v>
      </c>
      <c r="E37" s="4">
        <v>0</v>
      </c>
      <c r="F37" s="4">
        <v>84000</v>
      </c>
    </row>
    <row r="38" spans="1:6" ht="12.75">
      <c r="A38" s="14" t="s">
        <v>234</v>
      </c>
      <c r="B38" s="15" t="s">
        <v>235</v>
      </c>
      <c r="C38" s="12" t="s">
        <v>236</v>
      </c>
      <c r="D38" s="4">
        <v>84000</v>
      </c>
      <c r="E38" s="4">
        <v>0</v>
      </c>
      <c r="F38" s="4">
        <v>84000</v>
      </c>
    </row>
    <row r="39" spans="1:6" ht="12.75">
      <c r="A39" s="14" t="s">
        <v>158</v>
      </c>
      <c r="B39" s="15" t="s">
        <v>159</v>
      </c>
      <c r="C39" s="12" t="s">
        <v>160</v>
      </c>
      <c r="D39" s="4">
        <v>17500</v>
      </c>
      <c r="E39" s="4">
        <v>0</v>
      </c>
      <c r="F39" s="4">
        <v>17500</v>
      </c>
    </row>
    <row r="40" spans="1:6" ht="12.75">
      <c r="A40" s="14" t="s">
        <v>161</v>
      </c>
      <c r="B40" s="15" t="s">
        <v>162</v>
      </c>
      <c r="C40" s="12" t="s">
        <v>163</v>
      </c>
      <c r="D40" s="4">
        <v>1500</v>
      </c>
      <c r="E40" s="4">
        <v>0</v>
      </c>
      <c r="F40" s="4">
        <v>1500</v>
      </c>
    </row>
    <row r="41" spans="1:6" ht="12.75">
      <c r="A41" s="14" t="s">
        <v>180</v>
      </c>
      <c r="B41" s="15" t="s">
        <v>181</v>
      </c>
      <c r="C41" s="12" t="s">
        <v>182</v>
      </c>
      <c r="D41" s="4">
        <v>8500</v>
      </c>
      <c r="E41" s="4">
        <v>3000</v>
      </c>
      <c r="F41" s="4">
        <v>11500</v>
      </c>
    </row>
    <row r="42" spans="1:6" ht="12.75">
      <c r="A42" s="14" t="s">
        <v>187</v>
      </c>
      <c r="B42" s="15" t="s">
        <v>188</v>
      </c>
      <c r="C42" s="12" t="s">
        <v>189</v>
      </c>
      <c r="D42" s="4">
        <v>7500</v>
      </c>
      <c r="E42" s="4">
        <v>-3000</v>
      </c>
      <c r="F42" s="4">
        <v>4500</v>
      </c>
    </row>
    <row r="43" spans="1:6" ht="12.75">
      <c r="A43" s="14" t="s">
        <v>150</v>
      </c>
      <c r="B43" s="15" t="s">
        <v>90</v>
      </c>
      <c r="C43" s="12" t="s">
        <v>66</v>
      </c>
      <c r="D43" s="4">
        <v>15000</v>
      </c>
      <c r="E43" s="4">
        <v>-11000</v>
      </c>
      <c r="F43" s="4">
        <v>4000</v>
      </c>
    </row>
    <row r="44" spans="1:6" ht="12.75">
      <c r="A44" s="14" t="s">
        <v>139</v>
      </c>
      <c r="B44" s="15" t="s">
        <v>67</v>
      </c>
      <c r="C44" s="12" t="s">
        <v>68</v>
      </c>
      <c r="D44" s="4">
        <v>15000</v>
      </c>
      <c r="E44" s="4">
        <v>-11000</v>
      </c>
      <c r="F44" s="4">
        <v>4000</v>
      </c>
    </row>
    <row r="45" spans="1:6" ht="12.75">
      <c r="A45" s="14" t="s">
        <v>177</v>
      </c>
      <c r="B45" s="15" t="s">
        <v>170</v>
      </c>
      <c r="C45" s="12" t="s">
        <v>161</v>
      </c>
      <c r="D45" s="4">
        <v>4500</v>
      </c>
      <c r="E45" s="4">
        <v>3000</v>
      </c>
      <c r="F45" s="4">
        <v>7500</v>
      </c>
    </row>
    <row r="46" spans="1:6" ht="12.75">
      <c r="A46" s="14" t="s">
        <v>286</v>
      </c>
      <c r="B46" s="15" t="s">
        <v>172</v>
      </c>
      <c r="C46" s="12" t="s">
        <v>173</v>
      </c>
      <c r="D46" s="4">
        <v>4500</v>
      </c>
      <c r="E46" s="4">
        <v>3000</v>
      </c>
      <c r="F46" s="4">
        <v>7500</v>
      </c>
    </row>
    <row r="47" spans="1:6" ht="12.75">
      <c r="A47" s="14" t="s">
        <v>307</v>
      </c>
      <c r="B47" s="15" t="s">
        <v>178</v>
      </c>
      <c r="C47" s="12" t="s">
        <v>179</v>
      </c>
      <c r="D47" s="4">
        <v>4500</v>
      </c>
      <c r="E47" s="4">
        <v>3000</v>
      </c>
      <c r="F47" s="4">
        <v>7500</v>
      </c>
    </row>
    <row r="48" spans="1:6" ht="21">
      <c r="A48" s="14" t="s">
        <v>296</v>
      </c>
      <c r="B48" s="15" t="s">
        <v>151</v>
      </c>
      <c r="C48" s="12" t="s">
        <v>120</v>
      </c>
      <c r="D48" s="4">
        <v>27000</v>
      </c>
      <c r="E48" s="4">
        <v>0</v>
      </c>
      <c r="F48" s="4">
        <v>27000</v>
      </c>
    </row>
    <row r="49" spans="1:6" s="10" customFormat="1" ht="9.75">
      <c r="A49" s="14" t="s">
        <v>297</v>
      </c>
      <c r="B49" s="15" t="s">
        <v>125</v>
      </c>
      <c r="C49" s="12" t="s">
        <v>126</v>
      </c>
      <c r="D49" s="4">
        <v>27000</v>
      </c>
      <c r="E49" s="4">
        <v>0</v>
      </c>
      <c r="F49" s="4">
        <v>27000</v>
      </c>
    </row>
    <row r="52" spans="1:6" s="10" customFormat="1" ht="9.75">
      <c r="A52" s="38" t="s">
        <v>74</v>
      </c>
      <c r="B52" s="38"/>
      <c r="C52" s="38" t="s">
        <v>109</v>
      </c>
      <c r="D52" s="38"/>
      <c r="E52" s="38"/>
      <c r="F52" s="38"/>
    </row>
    <row r="53" spans="1:6" s="10" customFormat="1" ht="9.75">
      <c r="A53" s="38" t="s">
        <v>75</v>
      </c>
      <c r="B53" s="38"/>
      <c r="C53" s="38" t="s">
        <v>136</v>
      </c>
      <c r="D53" s="38"/>
      <c r="E53" s="38"/>
      <c r="F53" s="38"/>
    </row>
    <row r="54" spans="1:4" ht="12.75">
      <c r="A54" s="38" t="s">
        <v>107</v>
      </c>
      <c r="B54" s="38"/>
      <c r="C54" s="11"/>
      <c r="D54" s="11"/>
    </row>
  </sheetData>
  <sheetProtection/>
  <mergeCells count="15">
    <mergeCell ref="A53:B53"/>
    <mergeCell ref="C53:F53"/>
    <mergeCell ref="A54:B54"/>
    <mergeCell ref="F10:F11"/>
    <mergeCell ref="A52:B52"/>
    <mergeCell ref="C52:F52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nr.3/51/c la HCJ nr.______/2020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7.00390625" style="0" customWidth="1"/>
    <col min="4" max="4" width="8.7109375" style="0" bestFit="1" customWidth="1"/>
    <col min="5" max="5" width="9.28125" style="0" bestFit="1" customWidth="1"/>
    <col min="6" max="6" width="8.710937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192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6" s="2" customFormat="1" ht="25.5" customHeight="1">
      <c r="A8" s="34" t="s">
        <v>222</v>
      </c>
      <c r="B8" s="34"/>
      <c r="C8" s="39" t="s">
        <v>260</v>
      </c>
      <c r="D8" s="39"/>
      <c r="E8" s="39"/>
      <c r="F8" s="39"/>
    </row>
    <row r="9" spans="1:6" s="2" customFormat="1" ht="9.75" customHeight="1">
      <c r="A9" s="35" t="s">
        <v>215</v>
      </c>
      <c r="B9" s="35"/>
      <c r="C9" s="13"/>
      <c r="D9" s="13"/>
      <c r="E9" s="13"/>
      <c r="F9" s="13"/>
    </row>
    <row r="10" spans="1:6" ht="12.75" customHeight="1">
      <c r="A10" s="36" t="s">
        <v>100</v>
      </c>
      <c r="B10" s="36" t="s">
        <v>0</v>
      </c>
      <c r="C10" s="36" t="s">
        <v>101</v>
      </c>
      <c r="D10" s="36" t="s">
        <v>196</v>
      </c>
      <c r="E10" s="36" t="s">
        <v>190</v>
      </c>
      <c r="F10" s="36" t="s">
        <v>191</v>
      </c>
    </row>
    <row r="11" spans="1:6" ht="12.75">
      <c r="A11" s="37"/>
      <c r="B11" s="37"/>
      <c r="C11" s="37"/>
      <c r="D11" s="37"/>
      <c r="E11" s="37"/>
      <c r="F11" s="37"/>
    </row>
    <row r="12" spans="1:6" ht="21">
      <c r="A12" s="14" t="s">
        <v>1</v>
      </c>
      <c r="B12" s="15" t="s">
        <v>77</v>
      </c>
      <c r="C12" s="12"/>
      <c r="D12" s="4">
        <v>42930500</v>
      </c>
      <c r="E12" s="4">
        <v>-101000</v>
      </c>
      <c r="F12" s="4">
        <v>42829500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40967500</v>
      </c>
      <c r="E13" s="4">
        <v>-101000</v>
      </c>
      <c r="F13" s="4">
        <v>40866500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40967500</v>
      </c>
      <c r="E14" s="4">
        <v>-101000</v>
      </c>
      <c r="F14" s="4">
        <v>40866500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33824000</v>
      </c>
      <c r="E15" s="4">
        <v>0</v>
      </c>
      <c r="F15" s="4">
        <v>33824000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32065000</v>
      </c>
      <c r="E16" s="4">
        <v>0</v>
      </c>
      <c r="F16" s="4">
        <v>32065000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22535000</v>
      </c>
      <c r="E17" s="4">
        <v>0</v>
      </c>
      <c r="F17" s="4">
        <v>22535000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4085000</v>
      </c>
      <c r="E18" s="4">
        <v>-94000</v>
      </c>
      <c r="F18" s="4">
        <v>3991000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3392000</v>
      </c>
      <c r="E19" s="4">
        <v>18000</v>
      </c>
      <c r="F19" s="4">
        <v>3410000</v>
      </c>
    </row>
    <row r="20" spans="1:6" ht="12.75">
      <c r="A20" s="14" t="s">
        <v>76</v>
      </c>
      <c r="B20" s="15" t="s">
        <v>94</v>
      </c>
      <c r="C20" s="12" t="s">
        <v>95</v>
      </c>
      <c r="D20" s="4">
        <v>88000</v>
      </c>
      <c r="E20" s="4">
        <v>0</v>
      </c>
      <c r="F20" s="4">
        <v>88000</v>
      </c>
    </row>
    <row r="21" spans="1:6" ht="12.75">
      <c r="A21" s="14" t="s">
        <v>146</v>
      </c>
      <c r="B21" s="15" t="s">
        <v>20</v>
      </c>
      <c r="C21" s="12" t="s">
        <v>21</v>
      </c>
      <c r="D21" s="4">
        <v>4000</v>
      </c>
      <c r="E21" s="4">
        <v>0</v>
      </c>
      <c r="F21" s="4">
        <v>4000</v>
      </c>
    </row>
    <row r="22" spans="1:6" ht="12.75">
      <c r="A22" s="14" t="s">
        <v>110</v>
      </c>
      <c r="B22" s="15" t="s">
        <v>147</v>
      </c>
      <c r="C22" s="12" t="s">
        <v>140</v>
      </c>
      <c r="D22" s="4">
        <v>1696500</v>
      </c>
      <c r="E22" s="4">
        <v>60000</v>
      </c>
      <c r="F22" s="4">
        <v>1756500</v>
      </c>
    </row>
    <row r="23" spans="1:6" ht="12.75">
      <c r="A23" s="14" t="s">
        <v>141</v>
      </c>
      <c r="B23" s="15" t="s">
        <v>91</v>
      </c>
      <c r="C23" s="12" t="s">
        <v>92</v>
      </c>
      <c r="D23" s="4">
        <v>264500</v>
      </c>
      <c r="E23" s="4">
        <v>16000</v>
      </c>
      <c r="F23" s="4">
        <v>280500</v>
      </c>
    </row>
    <row r="24" spans="1:6" ht="12.75">
      <c r="A24" s="14" t="s">
        <v>148</v>
      </c>
      <c r="B24" s="15" t="s">
        <v>111</v>
      </c>
      <c r="C24" s="12" t="s">
        <v>112</v>
      </c>
      <c r="D24" s="4">
        <v>1025500</v>
      </c>
      <c r="E24" s="4">
        <v>0</v>
      </c>
      <c r="F24" s="4">
        <v>1025500</v>
      </c>
    </row>
    <row r="25" spans="1:6" ht="12.75">
      <c r="A25" s="14" t="s">
        <v>24</v>
      </c>
      <c r="B25" s="15" t="s">
        <v>113</v>
      </c>
      <c r="C25" s="12" t="s">
        <v>114</v>
      </c>
      <c r="D25" s="4">
        <v>1025500</v>
      </c>
      <c r="E25" s="4">
        <v>0</v>
      </c>
      <c r="F25" s="4">
        <v>1025500</v>
      </c>
    </row>
    <row r="26" spans="1:6" ht="12.75">
      <c r="A26" s="14" t="s">
        <v>29</v>
      </c>
      <c r="B26" s="15" t="s">
        <v>22</v>
      </c>
      <c r="C26" s="12" t="s">
        <v>23</v>
      </c>
      <c r="D26" s="4">
        <v>733500</v>
      </c>
      <c r="E26" s="4">
        <v>0</v>
      </c>
      <c r="F26" s="4">
        <v>733500</v>
      </c>
    </row>
    <row r="27" spans="1:6" s="10" customFormat="1" ht="9.75">
      <c r="A27" s="14" t="s">
        <v>7</v>
      </c>
      <c r="B27" s="15" t="s">
        <v>115</v>
      </c>
      <c r="C27" s="12" t="s">
        <v>116</v>
      </c>
      <c r="D27" s="4">
        <v>733500</v>
      </c>
      <c r="E27" s="4">
        <v>0</v>
      </c>
      <c r="F27" s="4">
        <v>733500</v>
      </c>
    </row>
    <row r="28" spans="1:6" s="10" customFormat="1" ht="20.25">
      <c r="A28" s="14" t="s">
        <v>42</v>
      </c>
      <c r="B28" s="15" t="s">
        <v>83</v>
      </c>
      <c r="C28" s="12" t="s">
        <v>6</v>
      </c>
      <c r="D28" s="4">
        <v>2625500</v>
      </c>
      <c r="E28" s="4">
        <v>-63000</v>
      </c>
      <c r="F28" s="4">
        <v>2562500</v>
      </c>
    </row>
    <row r="29" spans="1:6" ht="12.75">
      <c r="A29" s="14" t="s">
        <v>44</v>
      </c>
      <c r="B29" s="15" t="s">
        <v>84</v>
      </c>
      <c r="C29" s="12" t="s">
        <v>8</v>
      </c>
      <c r="D29" s="4">
        <v>1099800</v>
      </c>
      <c r="E29" s="4">
        <v>6500</v>
      </c>
      <c r="F29" s="4">
        <v>1106300</v>
      </c>
    </row>
    <row r="30" spans="1:6" ht="12.75">
      <c r="A30" s="14" t="s">
        <v>47</v>
      </c>
      <c r="B30" s="15" t="s">
        <v>37</v>
      </c>
      <c r="C30" s="12" t="s">
        <v>38</v>
      </c>
      <c r="D30" s="4">
        <v>20500</v>
      </c>
      <c r="E30" s="4">
        <v>-1500</v>
      </c>
      <c r="F30" s="4">
        <v>19000</v>
      </c>
    </row>
    <row r="31" spans="1:6" ht="12.75">
      <c r="A31" s="14" t="s">
        <v>93</v>
      </c>
      <c r="B31" s="15" t="s">
        <v>39</v>
      </c>
      <c r="C31" s="12" t="s">
        <v>40</v>
      </c>
      <c r="D31" s="4">
        <v>41700</v>
      </c>
      <c r="E31" s="4">
        <v>3500</v>
      </c>
      <c r="F31" s="4">
        <v>45200</v>
      </c>
    </row>
    <row r="32" spans="1:6" ht="12.75">
      <c r="A32" s="14" t="s">
        <v>117</v>
      </c>
      <c r="B32" s="15" t="s">
        <v>85</v>
      </c>
      <c r="C32" s="12" t="s">
        <v>41</v>
      </c>
      <c r="D32" s="4">
        <v>318900</v>
      </c>
      <c r="E32" s="4">
        <v>5000</v>
      </c>
      <c r="F32" s="4">
        <v>323900</v>
      </c>
    </row>
    <row r="33" spans="1:6" ht="12.75">
      <c r="A33" s="14" t="s">
        <v>51</v>
      </c>
      <c r="B33" s="15" t="s">
        <v>86</v>
      </c>
      <c r="C33" s="12" t="s">
        <v>43</v>
      </c>
      <c r="D33" s="4">
        <v>111500</v>
      </c>
      <c r="E33" s="4">
        <v>12000</v>
      </c>
      <c r="F33" s="4">
        <v>123500</v>
      </c>
    </row>
    <row r="34" spans="1:6" ht="12.75">
      <c r="A34" s="14" t="s">
        <v>52</v>
      </c>
      <c r="B34" s="15" t="s">
        <v>45</v>
      </c>
      <c r="C34" s="12" t="s">
        <v>46</v>
      </c>
      <c r="D34" s="4">
        <v>38500</v>
      </c>
      <c r="E34" s="4">
        <v>0</v>
      </c>
      <c r="F34" s="4">
        <v>38500</v>
      </c>
    </row>
    <row r="35" spans="1:6" ht="12.75">
      <c r="A35" s="14" t="s">
        <v>69</v>
      </c>
      <c r="B35" s="15" t="s">
        <v>48</v>
      </c>
      <c r="C35" s="12" t="s">
        <v>49</v>
      </c>
      <c r="D35" s="4">
        <v>1000</v>
      </c>
      <c r="E35" s="4">
        <v>0</v>
      </c>
      <c r="F35" s="4">
        <v>1000</v>
      </c>
    </row>
    <row r="36" spans="1:6" ht="12.75">
      <c r="A36" s="14" t="s">
        <v>155</v>
      </c>
      <c r="B36" s="15" t="s">
        <v>156</v>
      </c>
      <c r="C36" s="12" t="s">
        <v>157</v>
      </c>
      <c r="D36" s="4">
        <v>37500</v>
      </c>
      <c r="E36" s="4">
        <v>-18000</v>
      </c>
      <c r="F36" s="4">
        <v>19500</v>
      </c>
    </row>
    <row r="37" spans="1:6" ht="12.75">
      <c r="A37" s="14" t="s">
        <v>118</v>
      </c>
      <c r="B37" s="15" t="s">
        <v>87</v>
      </c>
      <c r="C37" s="12" t="s">
        <v>50</v>
      </c>
      <c r="D37" s="4">
        <v>153300</v>
      </c>
      <c r="E37" s="4">
        <v>6400</v>
      </c>
      <c r="F37" s="4">
        <v>159700</v>
      </c>
    </row>
    <row r="38" spans="1:6" ht="12.75">
      <c r="A38" s="14" t="s">
        <v>119</v>
      </c>
      <c r="B38" s="15" t="s">
        <v>9</v>
      </c>
      <c r="C38" s="12" t="s">
        <v>10</v>
      </c>
      <c r="D38" s="4">
        <v>352400</v>
      </c>
      <c r="E38" s="4">
        <v>-400</v>
      </c>
      <c r="F38" s="4">
        <v>352000</v>
      </c>
    </row>
    <row r="39" spans="1:6" ht="12.75">
      <c r="A39" s="14" t="s">
        <v>137</v>
      </c>
      <c r="B39" s="15" t="s">
        <v>53</v>
      </c>
      <c r="C39" s="12" t="s">
        <v>54</v>
      </c>
      <c r="D39" s="4">
        <v>24500</v>
      </c>
      <c r="E39" s="4">
        <v>-500</v>
      </c>
      <c r="F39" s="4">
        <v>24000</v>
      </c>
    </row>
    <row r="40" spans="1:6" ht="12.75">
      <c r="A40" s="14" t="s">
        <v>231</v>
      </c>
      <c r="B40" s="15" t="s">
        <v>232</v>
      </c>
      <c r="C40" s="12" t="s">
        <v>233</v>
      </c>
      <c r="D40" s="4">
        <v>1050000</v>
      </c>
      <c r="E40" s="4">
        <v>0</v>
      </c>
      <c r="F40" s="4">
        <v>1050000</v>
      </c>
    </row>
    <row r="41" spans="1:6" ht="12.75">
      <c r="A41" s="14" t="s">
        <v>234</v>
      </c>
      <c r="B41" s="15" t="s">
        <v>235</v>
      </c>
      <c r="C41" s="12" t="s">
        <v>236</v>
      </c>
      <c r="D41" s="4">
        <v>1050000</v>
      </c>
      <c r="E41" s="4">
        <v>0</v>
      </c>
      <c r="F41" s="4">
        <v>1050000</v>
      </c>
    </row>
    <row r="42" spans="1:6" ht="12.75">
      <c r="A42" s="14" t="s">
        <v>158</v>
      </c>
      <c r="B42" s="15" t="s">
        <v>159</v>
      </c>
      <c r="C42" s="12" t="s">
        <v>160</v>
      </c>
      <c r="D42" s="4">
        <v>249100</v>
      </c>
      <c r="E42" s="4">
        <v>-4000</v>
      </c>
      <c r="F42" s="4">
        <v>245100</v>
      </c>
    </row>
    <row r="43" spans="1:6" ht="12.75">
      <c r="A43" s="14" t="s">
        <v>161</v>
      </c>
      <c r="B43" s="15" t="s">
        <v>162</v>
      </c>
      <c r="C43" s="12" t="s">
        <v>163</v>
      </c>
      <c r="D43" s="4">
        <v>37500</v>
      </c>
      <c r="E43" s="4">
        <v>-3000</v>
      </c>
      <c r="F43" s="4">
        <v>34500</v>
      </c>
    </row>
    <row r="44" spans="1:6" ht="12.75">
      <c r="A44" s="14" t="s">
        <v>180</v>
      </c>
      <c r="B44" s="15" t="s">
        <v>181</v>
      </c>
      <c r="C44" s="12" t="s">
        <v>182</v>
      </c>
      <c r="D44" s="4">
        <v>142100</v>
      </c>
      <c r="E44" s="4">
        <v>3000</v>
      </c>
      <c r="F44" s="4">
        <v>145100</v>
      </c>
    </row>
    <row r="45" spans="1:6" ht="12.75">
      <c r="A45" s="14" t="s">
        <v>187</v>
      </c>
      <c r="B45" s="15" t="s">
        <v>188</v>
      </c>
      <c r="C45" s="12" t="s">
        <v>189</v>
      </c>
      <c r="D45" s="4">
        <v>69500</v>
      </c>
      <c r="E45" s="4">
        <v>-4000</v>
      </c>
      <c r="F45" s="4">
        <v>65500</v>
      </c>
    </row>
    <row r="46" spans="1:6" ht="12.75">
      <c r="A46" s="14" t="s">
        <v>60</v>
      </c>
      <c r="B46" s="15" t="s">
        <v>88</v>
      </c>
      <c r="C46" s="12" t="s">
        <v>55</v>
      </c>
      <c r="D46" s="4">
        <v>10500</v>
      </c>
      <c r="E46" s="4">
        <v>0</v>
      </c>
      <c r="F46" s="4">
        <v>10500</v>
      </c>
    </row>
    <row r="47" spans="1:6" ht="12.75">
      <c r="A47" s="14" t="s">
        <v>164</v>
      </c>
      <c r="B47" s="15" t="s">
        <v>165</v>
      </c>
      <c r="C47" s="12" t="s">
        <v>166</v>
      </c>
      <c r="D47" s="4">
        <v>500</v>
      </c>
      <c r="E47" s="4">
        <v>0</v>
      </c>
      <c r="F47" s="4">
        <v>500</v>
      </c>
    </row>
    <row r="48" spans="1:6" ht="12.75">
      <c r="A48" s="14" t="s">
        <v>121</v>
      </c>
      <c r="B48" s="15" t="s">
        <v>56</v>
      </c>
      <c r="C48" s="12" t="s">
        <v>57</v>
      </c>
      <c r="D48" s="4">
        <v>10000</v>
      </c>
      <c r="E48" s="4">
        <v>0</v>
      </c>
      <c r="F48" s="4">
        <v>10000</v>
      </c>
    </row>
    <row r="49" spans="1:6" ht="12.75">
      <c r="A49" s="14" t="s">
        <v>122</v>
      </c>
      <c r="B49" s="15" t="s">
        <v>58</v>
      </c>
      <c r="C49" s="12" t="s">
        <v>59</v>
      </c>
      <c r="D49" s="4">
        <v>24000</v>
      </c>
      <c r="E49" s="4">
        <v>-2500</v>
      </c>
      <c r="F49" s="4">
        <v>21500</v>
      </c>
    </row>
    <row r="50" spans="1:6" ht="12.75">
      <c r="A50" s="14" t="s">
        <v>144</v>
      </c>
      <c r="B50" s="15" t="s">
        <v>61</v>
      </c>
      <c r="C50" s="12" t="s">
        <v>62</v>
      </c>
      <c r="D50" s="4">
        <v>20000</v>
      </c>
      <c r="E50" s="4">
        <v>0</v>
      </c>
      <c r="F50" s="4">
        <v>20000</v>
      </c>
    </row>
    <row r="51" spans="1:6" ht="12.75">
      <c r="A51" s="14" t="s">
        <v>149</v>
      </c>
      <c r="B51" s="15" t="s">
        <v>72</v>
      </c>
      <c r="C51" s="12" t="s">
        <v>73</v>
      </c>
      <c r="D51" s="4">
        <v>4000</v>
      </c>
      <c r="E51" s="4">
        <v>-2500</v>
      </c>
      <c r="F51" s="4">
        <v>1500</v>
      </c>
    </row>
    <row r="52" spans="1:6" ht="12.75">
      <c r="A52" s="14" t="s">
        <v>123</v>
      </c>
      <c r="B52" s="15" t="s">
        <v>89</v>
      </c>
      <c r="C52" s="12" t="s">
        <v>63</v>
      </c>
      <c r="D52" s="4">
        <v>1000</v>
      </c>
      <c r="E52" s="4">
        <v>0</v>
      </c>
      <c r="F52" s="4">
        <v>1000</v>
      </c>
    </row>
    <row r="53" spans="1:6" ht="12.75">
      <c r="A53" s="14" t="s">
        <v>145</v>
      </c>
      <c r="B53" s="15" t="s">
        <v>64</v>
      </c>
      <c r="C53" s="12" t="s">
        <v>65</v>
      </c>
      <c r="D53" s="4">
        <v>15000</v>
      </c>
      <c r="E53" s="4">
        <v>0</v>
      </c>
      <c r="F53" s="4">
        <v>15000</v>
      </c>
    </row>
    <row r="54" spans="1:6" ht="12.75">
      <c r="A54" s="14" t="s">
        <v>167</v>
      </c>
      <c r="B54" s="15" t="s">
        <v>168</v>
      </c>
      <c r="C54" s="12" t="s">
        <v>169</v>
      </c>
      <c r="D54" s="4">
        <v>7000</v>
      </c>
      <c r="E54" s="4">
        <v>0</v>
      </c>
      <c r="F54" s="4">
        <v>7000</v>
      </c>
    </row>
    <row r="55" spans="1:6" ht="12.75">
      <c r="A55" s="14" t="s">
        <v>150</v>
      </c>
      <c r="B55" s="15" t="s">
        <v>90</v>
      </c>
      <c r="C55" s="12" t="s">
        <v>66</v>
      </c>
      <c r="D55" s="4">
        <v>169100</v>
      </c>
      <c r="E55" s="4">
        <v>-63000</v>
      </c>
      <c r="F55" s="4">
        <v>106100</v>
      </c>
    </row>
    <row r="56" spans="1:6" ht="12.75">
      <c r="A56" s="14" t="s">
        <v>139</v>
      </c>
      <c r="B56" s="15" t="s">
        <v>67</v>
      </c>
      <c r="C56" s="12" t="s">
        <v>68</v>
      </c>
      <c r="D56" s="4">
        <v>169100</v>
      </c>
      <c r="E56" s="4">
        <v>-63000</v>
      </c>
      <c r="F56" s="4">
        <v>106100</v>
      </c>
    </row>
    <row r="57" spans="1:6" ht="12.75">
      <c r="A57" s="14" t="s">
        <v>177</v>
      </c>
      <c r="B57" s="15" t="s">
        <v>170</v>
      </c>
      <c r="C57" s="12" t="s">
        <v>161</v>
      </c>
      <c r="D57" s="4">
        <v>4011000</v>
      </c>
      <c r="E57" s="4">
        <v>-38000</v>
      </c>
      <c r="F57" s="4">
        <v>3973000</v>
      </c>
    </row>
    <row r="58" spans="1:6" ht="12.75">
      <c r="A58" s="14" t="s">
        <v>286</v>
      </c>
      <c r="B58" s="15" t="s">
        <v>172</v>
      </c>
      <c r="C58" s="12" t="s">
        <v>173</v>
      </c>
      <c r="D58" s="4">
        <v>4011000</v>
      </c>
      <c r="E58" s="4">
        <v>-38000</v>
      </c>
      <c r="F58" s="4">
        <v>3973000</v>
      </c>
    </row>
    <row r="59" spans="1:6" ht="12.75">
      <c r="A59" s="14" t="s">
        <v>306</v>
      </c>
      <c r="B59" s="15" t="s">
        <v>175</v>
      </c>
      <c r="C59" s="12" t="s">
        <v>176</v>
      </c>
      <c r="D59" s="4">
        <v>3929000</v>
      </c>
      <c r="E59" s="4">
        <v>0</v>
      </c>
      <c r="F59" s="4">
        <v>3929000</v>
      </c>
    </row>
    <row r="60" spans="1:6" ht="12.75">
      <c r="A60" s="14" t="s">
        <v>307</v>
      </c>
      <c r="B60" s="15" t="s">
        <v>178</v>
      </c>
      <c r="C60" s="12" t="s">
        <v>179</v>
      </c>
      <c r="D60" s="4">
        <v>82000</v>
      </c>
      <c r="E60" s="4">
        <v>-38000</v>
      </c>
      <c r="F60" s="4">
        <v>44000</v>
      </c>
    </row>
    <row r="61" spans="1:6" ht="21">
      <c r="A61" s="14" t="s">
        <v>296</v>
      </c>
      <c r="B61" s="15" t="s">
        <v>151</v>
      </c>
      <c r="C61" s="12" t="s">
        <v>120</v>
      </c>
      <c r="D61" s="4">
        <v>507000</v>
      </c>
      <c r="E61" s="4">
        <v>0</v>
      </c>
      <c r="F61" s="4">
        <v>507000</v>
      </c>
    </row>
    <row r="62" spans="1:6" ht="12.75">
      <c r="A62" s="14" t="s">
        <v>297</v>
      </c>
      <c r="B62" s="15" t="s">
        <v>125</v>
      </c>
      <c r="C62" s="12" t="s">
        <v>126</v>
      </c>
      <c r="D62" s="4">
        <v>507000</v>
      </c>
      <c r="E62" s="4">
        <v>0</v>
      </c>
      <c r="F62" s="4">
        <v>507000</v>
      </c>
    </row>
    <row r="63" spans="1:6" ht="12.75">
      <c r="A63" s="14" t="s">
        <v>292</v>
      </c>
      <c r="B63" s="15" t="s">
        <v>127</v>
      </c>
      <c r="C63" s="12" t="s">
        <v>128</v>
      </c>
      <c r="D63" s="4">
        <v>1963000</v>
      </c>
      <c r="E63" s="4">
        <v>0</v>
      </c>
      <c r="F63" s="4">
        <v>1963000</v>
      </c>
    </row>
    <row r="64" spans="1:6" ht="12.75">
      <c r="A64" s="14" t="s">
        <v>288</v>
      </c>
      <c r="B64" s="15" t="s">
        <v>129</v>
      </c>
      <c r="C64" s="12" t="s">
        <v>123</v>
      </c>
      <c r="D64" s="4">
        <v>1963000</v>
      </c>
      <c r="E64" s="4">
        <v>0</v>
      </c>
      <c r="F64" s="4">
        <v>1963000</v>
      </c>
    </row>
    <row r="65" spans="1:6" ht="12.75">
      <c r="A65" s="14" t="s">
        <v>152</v>
      </c>
      <c r="B65" s="15" t="s">
        <v>130</v>
      </c>
      <c r="C65" s="12" t="s">
        <v>131</v>
      </c>
      <c r="D65" s="4">
        <v>1963000</v>
      </c>
      <c r="E65" s="4">
        <v>0</v>
      </c>
      <c r="F65" s="4">
        <v>1963000</v>
      </c>
    </row>
    <row r="66" spans="1:6" ht="12.75">
      <c r="A66" s="14" t="s">
        <v>291</v>
      </c>
      <c r="B66" s="15" t="s">
        <v>132</v>
      </c>
      <c r="C66" s="12" t="s">
        <v>133</v>
      </c>
      <c r="D66" s="4">
        <v>1963000</v>
      </c>
      <c r="E66" s="4">
        <v>0</v>
      </c>
      <c r="F66" s="4">
        <v>1963000</v>
      </c>
    </row>
    <row r="67" spans="1:6" ht="12.75">
      <c r="A67" s="14" t="s">
        <v>311</v>
      </c>
      <c r="B67" s="15" t="s">
        <v>241</v>
      </c>
      <c r="C67" s="12" t="s">
        <v>242</v>
      </c>
      <c r="D67" s="4">
        <v>1963000</v>
      </c>
      <c r="E67" s="4">
        <v>0</v>
      </c>
      <c r="F67" s="4">
        <v>1963000</v>
      </c>
    </row>
    <row r="69" spans="1:6" s="10" customFormat="1" ht="9.75">
      <c r="A69" s="38" t="s">
        <v>74</v>
      </c>
      <c r="B69" s="38"/>
      <c r="C69" s="38" t="s">
        <v>109</v>
      </c>
      <c r="D69" s="38"/>
      <c r="E69" s="38"/>
      <c r="F69" s="38"/>
    </row>
    <row r="70" spans="1:6" s="10" customFormat="1" ht="9.75">
      <c r="A70" s="38" t="s">
        <v>75</v>
      </c>
      <c r="B70" s="38"/>
      <c r="C70" s="38" t="s">
        <v>136</v>
      </c>
      <c r="D70" s="38"/>
      <c r="E70" s="38"/>
      <c r="F70" s="38"/>
    </row>
    <row r="71" spans="1:4" ht="12.75">
      <c r="A71" s="38" t="s">
        <v>107</v>
      </c>
      <c r="B71" s="38"/>
      <c r="C71" s="11"/>
      <c r="D71" s="11"/>
    </row>
  </sheetData>
  <sheetProtection/>
  <mergeCells count="15">
    <mergeCell ref="C10:C11"/>
    <mergeCell ref="C8:F8"/>
    <mergeCell ref="D10:D11"/>
    <mergeCell ref="E10:E11"/>
    <mergeCell ref="F10:F11"/>
    <mergeCell ref="A69:B69"/>
    <mergeCell ref="C69:F69"/>
    <mergeCell ref="A70:B70"/>
    <mergeCell ref="C70:F70"/>
    <mergeCell ref="A71:B71"/>
    <mergeCell ref="A6:F6"/>
    <mergeCell ref="A8:B8"/>
    <mergeCell ref="A9:B9"/>
    <mergeCell ref="A10:A11"/>
    <mergeCell ref="B10:B11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nr.3/52/f la HCJ nr.______/2020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4">
      <selection activeCell="B21" sqref="B21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6" s="9" customFormat="1" ht="9.75">
      <c r="A7" s="33" t="s">
        <v>192</v>
      </c>
      <c r="B7" s="33"/>
      <c r="C7" s="33"/>
      <c r="D7" s="33"/>
      <c r="E7" s="33"/>
      <c r="F7" s="33"/>
    </row>
    <row r="8" spans="1:6" s="9" customFormat="1" ht="9.75">
      <c r="A8" s="16"/>
      <c r="B8" s="16"/>
      <c r="C8" s="16"/>
      <c r="D8" s="16"/>
      <c r="E8" s="16"/>
      <c r="F8" s="16"/>
    </row>
    <row r="9" spans="1:6" s="9" customFormat="1" ht="9.75">
      <c r="A9" s="16"/>
      <c r="B9" s="16"/>
      <c r="C9" s="16"/>
      <c r="D9" s="16"/>
      <c r="E9" s="16"/>
      <c r="F9" s="16"/>
    </row>
    <row r="10" spans="1:6" s="9" customFormat="1" ht="9.75">
      <c r="A10" s="16"/>
      <c r="B10" s="16"/>
      <c r="C10" s="16"/>
      <c r="D10" s="16"/>
      <c r="E10" s="16"/>
      <c r="F10" s="16"/>
    </row>
    <row r="11" spans="1:4" ht="12.75">
      <c r="A11" s="1"/>
      <c r="B11" s="5"/>
      <c r="C11" s="1"/>
      <c r="D11" s="1"/>
    </row>
    <row r="12" spans="1:6" s="2" customFormat="1" ht="33" customHeight="1">
      <c r="A12" s="34" t="s">
        <v>153</v>
      </c>
      <c r="B12" s="34"/>
      <c r="C12" s="39" t="s">
        <v>183</v>
      </c>
      <c r="D12" s="39"/>
      <c r="E12" s="39"/>
      <c r="F12" s="39"/>
    </row>
    <row r="13" spans="1:6" s="2" customFormat="1" ht="9.75">
      <c r="A13" s="35" t="s">
        <v>154</v>
      </c>
      <c r="B13" s="35"/>
      <c r="C13" s="13"/>
      <c r="D13" s="13"/>
      <c r="E13" s="13"/>
      <c r="F13" s="13"/>
    </row>
    <row r="14" spans="1:6" ht="12.75">
      <c r="A14" s="36" t="s">
        <v>100</v>
      </c>
      <c r="B14" s="36" t="s">
        <v>0</v>
      </c>
      <c r="C14" s="36" t="s">
        <v>101</v>
      </c>
      <c r="D14" s="36" t="s">
        <v>193</v>
      </c>
      <c r="E14" s="36" t="s">
        <v>190</v>
      </c>
      <c r="F14" s="36" t="s">
        <v>191</v>
      </c>
    </row>
    <row r="15" spans="1:6" ht="12.75">
      <c r="A15" s="37"/>
      <c r="B15" s="37"/>
      <c r="C15" s="37"/>
      <c r="D15" s="37"/>
      <c r="E15" s="37"/>
      <c r="F15" s="37"/>
    </row>
    <row r="16" spans="1:6" ht="21">
      <c r="A16" s="14" t="s">
        <v>1</v>
      </c>
      <c r="B16" s="15" t="s">
        <v>77</v>
      </c>
      <c r="C16" s="12"/>
      <c r="D16" s="4">
        <v>150000</v>
      </c>
      <c r="E16" s="4">
        <v>0</v>
      </c>
      <c r="F16" s="4">
        <v>150000</v>
      </c>
    </row>
    <row r="17" spans="1:6" ht="12.75">
      <c r="A17" s="14" t="s">
        <v>2</v>
      </c>
      <c r="B17" s="15" t="s">
        <v>108</v>
      </c>
      <c r="C17" s="12" t="s">
        <v>11</v>
      </c>
      <c r="D17" s="4">
        <v>150000</v>
      </c>
      <c r="E17" s="4">
        <v>0</v>
      </c>
      <c r="F17" s="4">
        <v>150000</v>
      </c>
    </row>
    <row r="18" spans="1:6" ht="12.75">
      <c r="A18" s="14" t="s">
        <v>12</v>
      </c>
      <c r="B18" s="15" t="s">
        <v>78</v>
      </c>
      <c r="C18" s="12" t="s">
        <v>79</v>
      </c>
      <c r="D18" s="4">
        <v>150000</v>
      </c>
      <c r="E18" s="4">
        <v>0</v>
      </c>
      <c r="F18" s="4">
        <v>150000</v>
      </c>
    </row>
    <row r="19" spans="1:6" ht="21">
      <c r="A19" s="14" t="s">
        <v>42</v>
      </c>
      <c r="B19" s="15" t="s">
        <v>83</v>
      </c>
      <c r="C19" s="12" t="s">
        <v>6</v>
      </c>
      <c r="D19" s="4">
        <v>150000</v>
      </c>
      <c r="E19" s="4">
        <v>0</v>
      </c>
      <c r="F19" s="4">
        <v>150000</v>
      </c>
    </row>
    <row r="20" spans="1:6" ht="12.75">
      <c r="A20" s="14" t="s">
        <v>44</v>
      </c>
      <c r="B20" s="15" t="s">
        <v>84</v>
      </c>
      <c r="C20" s="12" t="s">
        <v>8</v>
      </c>
      <c r="D20" s="4">
        <v>89000</v>
      </c>
      <c r="E20" s="4">
        <v>5000</v>
      </c>
      <c r="F20" s="4">
        <v>94000</v>
      </c>
    </row>
    <row r="21" spans="1:6" ht="12.75">
      <c r="A21" s="14" t="s">
        <v>47</v>
      </c>
      <c r="B21" s="15" t="s">
        <v>37</v>
      </c>
      <c r="C21" s="12" t="s">
        <v>38</v>
      </c>
      <c r="D21" s="4">
        <v>6000</v>
      </c>
      <c r="E21" s="4">
        <v>0</v>
      </c>
      <c r="F21" s="4">
        <v>6000</v>
      </c>
    </row>
    <row r="22" spans="1:6" ht="12.75">
      <c r="A22" s="14" t="s">
        <v>93</v>
      </c>
      <c r="B22" s="15" t="s">
        <v>39</v>
      </c>
      <c r="C22" s="12" t="s">
        <v>40</v>
      </c>
      <c r="D22" s="4">
        <v>1000</v>
      </c>
      <c r="E22" s="4">
        <v>2000</v>
      </c>
      <c r="F22" s="4">
        <v>3000</v>
      </c>
    </row>
    <row r="23" spans="1:6" ht="12.75">
      <c r="A23" s="14" t="s">
        <v>117</v>
      </c>
      <c r="B23" s="15" t="s">
        <v>85</v>
      </c>
      <c r="C23" s="12" t="s">
        <v>41</v>
      </c>
      <c r="D23" s="4">
        <v>14700</v>
      </c>
      <c r="E23" s="4">
        <v>0</v>
      </c>
      <c r="F23" s="4">
        <v>14700</v>
      </c>
    </row>
    <row r="24" spans="1:6" ht="12.75">
      <c r="A24" s="14" t="s">
        <v>51</v>
      </c>
      <c r="B24" s="15" t="s">
        <v>86</v>
      </c>
      <c r="C24" s="12" t="s">
        <v>43</v>
      </c>
      <c r="D24" s="4">
        <v>3300</v>
      </c>
      <c r="E24" s="4">
        <v>0</v>
      </c>
      <c r="F24" s="4">
        <v>3300</v>
      </c>
    </row>
    <row r="25" spans="1:6" ht="12.75">
      <c r="A25" s="14" t="s">
        <v>155</v>
      </c>
      <c r="B25" s="15" t="s">
        <v>156</v>
      </c>
      <c r="C25" s="12" t="s">
        <v>157</v>
      </c>
      <c r="D25" s="4">
        <v>49000</v>
      </c>
      <c r="E25" s="4">
        <v>0</v>
      </c>
      <c r="F25" s="4">
        <v>49000</v>
      </c>
    </row>
    <row r="26" spans="1:6" ht="12.75">
      <c r="A26" s="14" t="s">
        <v>118</v>
      </c>
      <c r="B26" s="15" t="s">
        <v>87</v>
      </c>
      <c r="C26" s="12" t="s">
        <v>50</v>
      </c>
      <c r="D26" s="4">
        <v>4000</v>
      </c>
      <c r="E26" s="4">
        <v>0</v>
      </c>
      <c r="F26" s="4">
        <v>4000</v>
      </c>
    </row>
    <row r="27" spans="1:6" ht="12.75">
      <c r="A27" s="14" t="s">
        <v>119</v>
      </c>
      <c r="B27" s="15" t="s">
        <v>9</v>
      </c>
      <c r="C27" s="12" t="s">
        <v>10</v>
      </c>
      <c r="D27" s="4">
        <v>5000</v>
      </c>
      <c r="E27" s="4">
        <v>0</v>
      </c>
      <c r="F27" s="4">
        <v>5000</v>
      </c>
    </row>
    <row r="28" spans="1:6" ht="12.75">
      <c r="A28" s="14" t="s">
        <v>137</v>
      </c>
      <c r="B28" s="15" t="s">
        <v>53</v>
      </c>
      <c r="C28" s="12" t="s">
        <v>54</v>
      </c>
      <c r="D28" s="4">
        <v>6000</v>
      </c>
      <c r="E28" s="4">
        <v>3000</v>
      </c>
      <c r="F28" s="4">
        <v>9000</v>
      </c>
    </row>
    <row r="29" spans="1:6" ht="12.75">
      <c r="A29" s="14" t="s">
        <v>60</v>
      </c>
      <c r="B29" s="15" t="s">
        <v>88</v>
      </c>
      <c r="C29" s="12" t="s">
        <v>55</v>
      </c>
      <c r="D29" s="4">
        <v>10000</v>
      </c>
      <c r="E29" s="4">
        <v>-5000</v>
      </c>
      <c r="F29" s="4">
        <v>5000</v>
      </c>
    </row>
    <row r="30" spans="1:6" ht="12.75">
      <c r="A30" s="14" t="s">
        <v>121</v>
      </c>
      <c r="B30" s="15" t="s">
        <v>56</v>
      </c>
      <c r="C30" s="12" t="s">
        <v>57</v>
      </c>
      <c r="D30" s="4">
        <v>10000</v>
      </c>
      <c r="E30" s="4">
        <v>-5000</v>
      </c>
      <c r="F30" s="4">
        <v>5000</v>
      </c>
    </row>
    <row r="31" spans="1:6" s="10" customFormat="1" ht="9.75">
      <c r="A31" s="14" t="s">
        <v>122</v>
      </c>
      <c r="B31" s="15" t="s">
        <v>58</v>
      </c>
      <c r="C31" s="12" t="s">
        <v>59</v>
      </c>
      <c r="D31" s="4">
        <v>8000</v>
      </c>
      <c r="E31" s="4">
        <v>0</v>
      </c>
      <c r="F31" s="4">
        <v>8000</v>
      </c>
    </row>
    <row r="32" spans="1:6" s="10" customFormat="1" ht="9.75">
      <c r="A32" s="14" t="s">
        <v>144</v>
      </c>
      <c r="B32" s="15" t="s">
        <v>61</v>
      </c>
      <c r="C32" s="12" t="s">
        <v>62</v>
      </c>
      <c r="D32" s="4">
        <v>8000</v>
      </c>
      <c r="E32" s="4">
        <v>0</v>
      </c>
      <c r="F32" s="4">
        <v>8000</v>
      </c>
    </row>
    <row r="33" spans="1:6" ht="12.75">
      <c r="A33" s="14" t="s">
        <v>150</v>
      </c>
      <c r="B33" s="15" t="s">
        <v>90</v>
      </c>
      <c r="C33" s="12" t="s">
        <v>66</v>
      </c>
      <c r="D33" s="4">
        <v>43000</v>
      </c>
      <c r="E33" s="4">
        <v>0</v>
      </c>
      <c r="F33" s="4">
        <v>43000</v>
      </c>
    </row>
    <row r="34" spans="1:6" ht="12.75">
      <c r="A34" s="14" t="s">
        <v>184</v>
      </c>
      <c r="B34" s="15" t="s">
        <v>185</v>
      </c>
      <c r="C34" s="12" t="s">
        <v>186</v>
      </c>
      <c r="D34" s="4">
        <v>39000</v>
      </c>
      <c r="E34" s="4">
        <v>0</v>
      </c>
      <c r="F34" s="4">
        <v>39000</v>
      </c>
    </row>
    <row r="35" spans="1:6" ht="12.75">
      <c r="A35" s="14" t="s">
        <v>139</v>
      </c>
      <c r="B35" s="15" t="s">
        <v>67</v>
      </c>
      <c r="C35" s="12" t="s">
        <v>68</v>
      </c>
      <c r="D35" s="4">
        <v>4000</v>
      </c>
      <c r="E35" s="4">
        <v>0</v>
      </c>
      <c r="F35" s="4">
        <v>4000</v>
      </c>
    </row>
    <row r="42" spans="1:6" s="10" customFormat="1" ht="9.75">
      <c r="A42" s="38" t="s">
        <v>74</v>
      </c>
      <c r="B42" s="38"/>
      <c r="C42" s="38" t="s">
        <v>109</v>
      </c>
      <c r="D42" s="38"/>
      <c r="E42" s="38"/>
      <c r="F42" s="38"/>
    </row>
    <row r="43" spans="1:6" s="10" customFormat="1" ht="9.75">
      <c r="A43" s="38" t="s">
        <v>75</v>
      </c>
      <c r="B43" s="38"/>
      <c r="C43" s="38" t="s">
        <v>136</v>
      </c>
      <c r="D43" s="38"/>
      <c r="E43" s="38"/>
      <c r="F43" s="38"/>
    </row>
    <row r="44" spans="1:4" ht="12.75">
      <c r="A44" s="38" t="s">
        <v>107</v>
      </c>
      <c r="B44" s="38"/>
      <c r="C44" s="11"/>
      <c r="D44" s="11"/>
    </row>
  </sheetData>
  <sheetProtection/>
  <mergeCells count="15">
    <mergeCell ref="A7:F7"/>
    <mergeCell ref="A12:B12"/>
    <mergeCell ref="A13:B13"/>
    <mergeCell ref="A14:A15"/>
    <mergeCell ref="B14:B15"/>
    <mergeCell ref="C14:C15"/>
    <mergeCell ref="D14:D15"/>
    <mergeCell ref="E14:E15"/>
    <mergeCell ref="F14:F15"/>
    <mergeCell ref="A42:B42"/>
    <mergeCell ref="C42:F42"/>
    <mergeCell ref="A43:B43"/>
    <mergeCell ref="C43:F43"/>
    <mergeCell ref="C12:F12"/>
    <mergeCell ref="A44:B44"/>
  </mergeCells>
  <printOptions horizontalCentered="1"/>
  <pageMargins left="0.5511811023622047" right="0.35433070866141736" top="1.2736614173228347" bottom="0.7086614173228347" header="0.31496062992125984" footer="0.5118110236220472"/>
  <pageSetup horizontalDpi="600" verticalDpi="600" orientation="portrait" paperSize="9" scale="95" r:id="rId1"/>
  <headerFooter alignWithMargins="0">
    <oddHeader>&amp;RAnexa nr.3/13/a la HCJ nr.______/2020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7">
      <selection activeCell="E60" sqref="E60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9.140625" style="0" bestFit="1" customWidth="1"/>
    <col min="5" max="5" width="9.28125" style="0" bestFit="1" customWidth="1"/>
    <col min="6" max="6" width="9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192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6" s="2" customFormat="1" ht="19.5" customHeight="1">
      <c r="A8" s="34" t="s">
        <v>222</v>
      </c>
      <c r="B8" s="34"/>
      <c r="C8" s="39" t="s">
        <v>261</v>
      </c>
      <c r="D8" s="39"/>
      <c r="E8" s="39"/>
      <c r="F8" s="39"/>
    </row>
    <row r="9" spans="1:6" s="2" customFormat="1" ht="9.75" customHeight="1">
      <c r="A9" s="35" t="s">
        <v>215</v>
      </c>
      <c r="B9" s="35"/>
      <c r="C9" s="13"/>
      <c r="D9" s="13"/>
      <c r="E9" s="13"/>
      <c r="F9" s="13"/>
    </row>
    <row r="10" spans="1:6" ht="12.75" customHeight="1">
      <c r="A10" s="36" t="s">
        <v>100</v>
      </c>
      <c r="B10" s="36" t="s">
        <v>0</v>
      </c>
      <c r="C10" s="36" t="s">
        <v>101</v>
      </c>
      <c r="D10" s="36" t="s">
        <v>196</v>
      </c>
      <c r="E10" s="36" t="s">
        <v>190</v>
      </c>
      <c r="F10" s="36" t="s">
        <v>191</v>
      </c>
    </row>
    <row r="11" spans="1:6" ht="12.75">
      <c r="A11" s="37"/>
      <c r="B11" s="37"/>
      <c r="C11" s="37"/>
      <c r="D11" s="37"/>
      <c r="E11" s="37"/>
      <c r="F11" s="37"/>
    </row>
    <row r="12" spans="1:6" ht="21">
      <c r="A12" s="14" t="s">
        <v>1</v>
      </c>
      <c r="B12" s="15" t="s">
        <v>77</v>
      </c>
      <c r="C12" s="12"/>
      <c r="D12" s="4">
        <f>D13+D62</f>
        <v>39807500</v>
      </c>
      <c r="E12" s="4">
        <f>E13+E62</f>
        <v>-102500</v>
      </c>
      <c r="F12" s="4">
        <f>D12+E12</f>
        <v>39705000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f>D14</f>
        <v>37844500</v>
      </c>
      <c r="E13" s="4">
        <f>E14</f>
        <v>-102500</v>
      </c>
      <c r="F13" s="4">
        <f aca="true" t="shared" si="0" ref="F13:F66">D13+E13</f>
        <v>37742000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f>D15+D28+D56+D60</f>
        <v>37844500</v>
      </c>
      <c r="E14" s="4">
        <f>E15+E28+E56+E60</f>
        <v>-102500</v>
      </c>
      <c r="F14" s="4">
        <f t="shared" si="0"/>
        <v>37742000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f>D16+D24+D26</f>
        <v>30963000</v>
      </c>
      <c r="E15" s="4">
        <f>E16+E24+E26</f>
        <v>0</v>
      </c>
      <c r="F15" s="4">
        <f t="shared" si="0"/>
        <v>30963000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f>D17+D18+D19+D20+D21+D22+D23</f>
        <v>29338500</v>
      </c>
      <c r="E16" s="4">
        <f>E17+E18+E19+E20+E21+E22+E23</f>
        <v>0</v>
      </c>
      <c r="F16" s="4">
        <f t="shared" si="0"/>
        <v>29338500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20904500</v>
      </c>
      <c r="E17" s="4">
        <v>0</v>
      </c>
      <c r="F17" s="4">
        <f t="shared" si="0"/>
        <v>20904500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3455000</v>
      </c>
      <c r="E18" s="4">
        <v>-94000</v>
      </c>
      <c r="F18" s="4">
        <f t="shared" si="0"/>
        <v>3361000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3074000</v>
      </c>
      <c r="E19" s="4">
        <v>18000</v>
      </c>
      <c r="F19" s="4">
        <f t="shared" si="0"/>
        <v>3092000</v>
      </c>
    </row>
    <row r="20" spans="1:6" ht="12.75">
      <c r="A20" s="14" t="s">
        <v>76</v>
      </c>
      <c r="B20" s="15" t="s">
        <v>94</v>
      </c>
      <c r="C20" s="12" t="s">
        <v>95</v>
      </c>
      <c r="D20" s="4">
        <v>88000</v>
      </c>
      <c r="E20" s="4">
        <v>0</v>
      </c>
      <c r="F20" s="4">
        <f t="shared" si="0"/>
        <v>88000</v>
      </c>
    </row>
    <row r="21" spans="1:6" ht="12.75">
      <c r="A21" s="14" t="s">
        <v>146</v>
      </c>
      <c r="B21" s="15" t="s">
        <v>20</v>
      </c>
      <c r="C21" s="12" t="s">
        <v>21</v>
      </c>
      <c r="D21" s="4">
        <v>4000</v>
      </c>
      <c r="E21" s="4">
        <v>0</v>
      </c>
      <c r="F21" s="4">
        <f t="shared" si="0"/>
        <v>4000</v>
      </c>
    </row>
    <row r="22" spans="1:6" ht="12.75">
      <c r="A22" s="14" t="s">
        <v>110</v>
      </c>
      <c r="B22" s="15" t="s">
        <v>147</v>
      </c>
      <c r="C22" s="12" t="s">
        <v>140</v>
      </c>
      <c r="D22" s="4">
        <v>1576500</v>
      </c>
      <c r="E22" s="4">
        <v>60000</v>
      </c>
      <c r="F22" s="4">
        <f t="shared" si="0"/>
        <v>1636500</v>
      </c>
    </row>
    <row r="23" spans="1:6" ht="12.75">
      <c r="A23" s="14" t="s">
        <v>141</v>
      </c>
      <c r="B23" s="15" t="s">
        <v>91</v>
      </c>
      <c r="C23" s="12" t="s">
        <v>92</v>
      </c>
      <c r="D23" s="4">
        <v>236500</v>
      </c>
      <c r="E23" s="4">
        <v>16000</v>
      </c>
      <c r="F23" s="4">
        <f t="shared" si="0"/>
        <v>252500</v>
      </c>
    </row>
    <row r="24" spans="1:6" ht="12.75">
      <c r="A24" s="14" t="s">
        <v>148</v>
      </c>
      <c r="B24" s="15" t="s">
        <v>111</v>
      </c>
      <c r="C24" s="12" t="s">
        <v>112</v>
      </c>
      <c r="D24" s="4">
        <f>D25</f>
        <v>953000</v>
      </c>
      <c r="E24" s="4">
        <f>E25</f>
        <v>0</v>
      </c>
      <c r="F24" s="4">
        <f t="shared" si="0"/>
        <v>953000</v>
      </c>
    </row>
    <row r="25" spans="1:6" ht="12.75">
      <c r="A25" s="14" t="s">
        <v>24</v>
      </c>
      <c r="B25" s="15" t="s">
        <v>113</v>
      </c>
      <c r="C25" s="12" t="s">
        <v>114</v>
      </c>
      <c r="D25" s="4">
        <v>953000</v>
      </c>
      <c r="E25" s="4">
        <v>0</v>
      </c>
      <c r="F25" s="4">
        <f t="shared" si="0"/>
        <v>953000</v>
      </c>
    </row>
    <row r="26" spans="1:6" ht="12.75">
      <c r="A26" s="14" t="s">
        <v>29</v>
      </c>
      <c r="B26" s="15" t="s">
        <v>22</v>
      </c>
      <c r="C26" s="12" t="s">
        <v>23</v>
      </c>
      <c r="D26" s="4">
        <f>D27</f>
        <v>671500</v>
      </c>
      <c r="E26" s="4">
        <f>E27</f>
        <v>0</v>
      </c>
      <c r="F26" s="4">
        <f t="shared" si="0"/>
        <v>671500</v>
      </c>
    </row>
    <row r="27" spans="1:6" s="10" customFormat="1" ht="9.75">
      <c r="A27" s="14" t="s">
        <v>7</v>
      </c>
      <c r="B27" s="15" t="s">
        <v>115</v>
      </c>
      <c r="C27" s="12" t="s">
        <v>116</v>
      </c>
      <c r="D27" s="4">
        <v>671500</v>
      </c>
      <c r="E27" s="4">
        <v>0</v>
      </c>
      <c r="F27" s="4">
        <f t="shared" si="0"/>
        <v>671500</v>
      </c>
    </row>
    <row r="28" spans="1:6" s="10" customFormat="1" ht="20.25">
      <c r="A28" s="14" t="s">
        <v>42</v>
      </c>
      <c r="B28" s="15" t="s">
        <v>83</v>
      </c>
      <c r="C28" s="12" t="s">
        <v>6</v>
      </c>
      <c r="D28" s="4">
        <f>D29+D40+D42+D46+D48+D51+D52+D53+D54</f>
        <v>2406000</v>
      </c>
      <c r="E28" s="4">
        <f>E29+E40+E42+E46+E48+E51+E52+E53+E54</f>
        <v>-63000</v>
      </c>
      <c r="F28" s="4">
        <f t="shared" si="0"/>
        <v>2343000</v>
      </c>
    </row>
    <row r="29" spans="1:6" ht="12.75">
      <c r="A29" s="14" t="s">
        <v>44</v>
      </c>
      <c r="B29" s="15" t="s">
        <v>84</v>
      </c>
      <c r="C29" s="12" t="s">
        <v>8</v>
      </c>
      <c r="D29" s="4">
        <f>D30+D31+D32+D33+D34+D35+D36+D37+D38+D39</f>
        <v>1031800</v>
      </c>
      <c r="E29" s="4">
        <f>E30+E31+E32+E33+E34+E35+E36+E37+E38+E39</f>
        <v>6500</v>
      </c>
      <c r="F29" s="4">
        <f t="shared" si="0"/>
        <v>1038300</v>
      </c>
    </row>
    <row r="30" spans="1:6" ht="12.75">
      <c r="A30" s="14" t="s">
        <v>47</v>
      </c>
      <c r="B30" s="15" t="s">
        <v>37</v>
      </c>
      <c r="C30" s="12" t="s">
        <v>38</v>
      </c>
      <c r="D30" s="4">
        <v>20000</v>
      </c>
      <c r="E30" s="4">
        <v>-1500</v>
      </c>
      <c r="F30" s="4">
        <f t="shared" si="0"/>
        <v>18500</v>
      </c>
    </row>
    <row r="31" spans="1:6" ht="12.75">
      <c r="A31" s="14" t="s">
        <v>93</v>
      </c>
      <c r="B31" s="15" t="s">
        <v>39</v>
      </c>
      <c r="C31" s="12" t="s">
        <v>40</v>
      </c>
      <c r="D31" s="4">
        <v>38200</v>
      </c>
      <c r="E31" s="4">
        <v>3500</v>
      </c>
      <c r="F31" s="4">
        <f t="shared" si="0"/>
        <v>41700</v>
      </c>
    </row>
    <row r="32" spans="1:6" ht="12.75">
      <c r="A32" s="14" t="s">
        <v>117</v>
      </c>
      <c r="B32" s="15" t="s">
        <v>85</v>
      </c>
      <c r="C32" s="12" t="s">
        <v>41</v>
      </c>
      <c r="D32" s="4">
        <v>279900</v>
      </c>
      <c r="E32" s="4">
        <v>5000</v>
      </c>
      <c r="F32" s="4">
        <f t="shared" si="0"/>
        <v>284900</v>
      </c>
    </row>
    <row r="33" spans="1:6" ht="12.75">
      <c r="A33" s="14" t="s">
        <v>51</v>
      </c>
      <c r="B33" s="15" t="s">
        <v>86</v>
      </c>
      <c r="C33" s="12" t="s">
        <v>43</v>
      </c>
      <c r="D33" s="4">
        <v>94500</v>
      </c>
      <c r="E33" s="4">
        <v>12000</v>
      </c>
      <c r="F33" s="4">
        <f t="shared" si="0"/>
        <v>106500</v>
      </c>
    </row>
    <row r="34" spans="1:6" ht="12.75">
      <c r="A34" s="14" t="s">
        <v>52</v>
      </c>
      <c r="B34" s="15" t="s">
        <v>45</v>
      </c>
      <c r="C34" s="12" t="s">
        <v>46</v>
      </c>
      <c r="D34" s="4">
        <v>33500</v>
      </c>
      <c r="E34" s="4">
        <v>0</v>
      </c>
      <c r="F34" s="4">
        <f t="shared" si="0"/>
        <v>33500</v>
      </c>
    </row>
    <row r="35" spans="1:6" ht="12.75">
      <c r="A35" s="14" t="s">
        <v>69</v>
      </c>
      <c r="B35" s="15" t="s">
        <v>48</v>
      </c>
      <c r="C35" s="12" t="s">
        <v>49</v>
      </c>
      <c r="D35" s="4">
        <v>1000</v>
      </c>
      <c r="E35" s="4">
        <v>0</v>
      </c>
      <c r="F35" s="4">
        <f t="shared" si="0"/>
        <v>1000</v>
      </c>
    </row>
    <row r="36" spans="1:6" ht="12.75">
      <c r="A36" s="14" t="s">
        <v>155</v>
      </c>
      <c r="B36" s="15" t="s">
        <v>156</v>
      </c>
      <c r="C36" s="12" t="s">
        <v>157</v>
      </c>
      <c r="D36" s="4">
        <v>37500</v>
      </c>
      <c r="E36" s="4">
        <v>-18000</v>
      </c>
      <c r="F36" s="4">
        <f t="shared" si="0"/>
        <v>19500</v>
      </c>
    </row>
    <row r="37" spans="1:6" ht="12.75">
      <c r="A37" s="14" t="s">
        <v>118</v>
      </c>
      <c r="B37" s="15" t="s">
        <v>87</v>
      </c>
      <c r="C37" s="12" t="s">
        <v>50</v>
      </c>
      <c r="D37" s="4">
        <v>152300</v>
      </c>
      <c r="E37" s="4">
        <v>6400</v>
      </c>
      <c r="F37" s="4">
        <f t="shared" si="0"/>
        <v>158700</v>
      </c>
    </row>
    <row r="38" spans="1:6" ht="12.75">
      <c r="A38" s="14" t="s">
        <v>119</v>
      </c>
      <c r="B38" s="15" t="s">
        <v>9</v>
      </c>
      <c r="C38" s="12" t="s">
        <v>10</v>
      </c>
      <c r="D38" s="4">
        <v>351400</v>
      </c>
      <c r="E38" s="4">
        <v>-400</v>
      </c>
      <c r="F38" s="4">
        <f t="shared" si="0"/>
        <v>351000</v>
      </c>
    </row>
    <row r="39" spans="1:6" ht="12.75">
      <c r="A39" s="14" t="s">
        <v>137</v>
      </c>
      <c r="B39" s="15" t="s">
        <v>53</v>
      </c>
      <c r="C39" s="12" t="s">
        <v>54</v>
      </c>
      <c r="D39" s="4">
        <v>23500</v>
      </c>
      <c r="E39" s="4">
        <v>-500</v>
      </c>
      <c r="F39" s="4">
        <f t="shared" si="0"/>
        <v>23000</v>
      </c>
    </row>
    <row r="40" spans="1:6" ht="12.75">
      <c r="A40" s="14" t="s">
        <v>231</v>
      </c>
      <c r="B40" s="15" t="s">
        <v>232</v>
      </c>
      <c r="C40" s="12" t="s">
        <v>233</v>
      </c>
      <c r="D40" s="4">
        <f>D41</f>
        <v>950000</v>
      </c>
      <c r="E40" s="4">
        <f>E41</f>
        <v>0</v>
      </c>
      <c r="F40" s="4">
        <f t="shared" si="0"/>
        <v>950000</v>
      </c>
    </row>
    <row r="41" spans="1:6" ht="12.75">
      <c r="A41" s="14" t="s">
        <v>234</v>
      </c>
      <c r="B41" s="15" t="s">
        <v>235</v>
      </c>
      <c r="C41" s="12" t="s">
        <v>236</v>
      </c>
      <c r="D41" s="4">
        <v>950000</v>
      </c>
      <c r="E41" s="4">
        <v>0</v>
      </c>
      <c r="F41" s="4">
        <f t="shared" si="0"/>
        <v>950000</v>
      </c>
    </row>
    <row r="42" spans="1:6" ht="12.75">
      <c r="A42" s="14" t="s">
        <v>158</v>
      </c>
      <c r="B42" s="15" t="s">
        <v>159</v>
      </c>
      <c r="C42" s="12" t="s">
        <v>160</v>
      </c>
      <c r="D42" s="4">
        <f>D43+D44+D45</f>
        <v>205600</v>
      </c>
      <c r="E42" s="4">
        <f>E43+E44+E45</f>
        <v>-4000</v>
      </c>
      <c r="F42" s="4">
        <f t="shared" si="0"/>
        <v>201600</v>
      </c>
    </row>
    <row r="43" spans="1:6" ht="12.75">
      <c r="A43" s="14" t="s">
        <v>161</v>
      </c>
      <c r="B43" s="15" t="s">
        <v>162</v>
      </c>
      <c r="C43" s="12" t="s">
        <v>163</v>
      </c>
      <c r="D43" s="4">
        <v>28500</v>
      </c>
      <c r="E43" s="4">
        <v>-3000</v>
      </c>
      <c r="F43" s="4">
        <f t="shared" si="0"/>
        <v>25500</v>
      </c>
    </row>
    <row r="44" spans="1:6" ht="12.75">
      <c r="A44" s="14" t="s">
        <v>180</v>
      </c>
      <c r="B44" s="15" t="s">
        <v>181</v>
      </c>
      <c r="C44" s="12" t="s">
        <v>182</v>
      </c>
      <c r="D44" s="4">
        <v>116100</v>
      </c>
      <c r="E44" s="4">
        <v>3000</v>
      </c>
      <c r="F44" s="4">
        <f t="shared" si="0"/>
        <v>119100</v>
      </c>
    </row>
    <row r="45" spans="1:6" ht="12.75">
      <c r="A45" s="14" t="s">
        <v>187</v>
      </c>
      <c r="B45" s="15" t="s">
        <v>188</v>
      </c>
      <c r="C45" s="12" t="s">
        <v>189</v>
      </c>
      <c r="D45" s="4">
        <v>61000</v>
      </c>
      <c r="E45" s="4">
        <v>-4000</v>
      </c>
      <c r="F45" s="4">
        <f t="shared" si="0"/>
        <v>57000</v>
      </c>
    </row>
    <row r="46" spans="1:6" ht="12.75">
      <c r="A46" s="14" t="s">
        <v>60</v>
      </c>
      <c r="B46" s="15" t="s">
        <v>88</v>
      </c>
      <c r="C46" s="12" t="s">
        <v>55</v>
      </c>
      <c r="D46" s="4">
        <f>D47</f>
        <v>10000</v>
      </c>
      <c r="E46" s="4">
        <f>E47</f>
        <v>0</v>
      </c>
      <c r="F46" s="4">
        <f t="shared" si="0"/>
        <v>10000</v>
      </c>
    </row>
    <row r="47" spans="1:6" ht="12.75">
      <c r="A47" s="14" t="s">
        <v>121</v>
      </c>
      <c r="B47" s="15" t="s">
        <v>56</v>
      </c>
      <c r="C47" s="12" t="s">
        <v>57</v>
      </c>
      <c r="D47" s="4">
        <v>10000</v>
      </c>
      <c r="E47" s="4">
        <v>0</v>
      </c>
      <c r="F47" s="4">
        <f t="shared" si="0"/>
        <v>10000</v>
      </c>
    </row>
    <row r="48" spans="1:6" ht="12.75">
      <c r="A48" s="14" t="s">
        <v>122</v>
      </c>
      <c r="B48" s="15" t="s">
        <v>58</v>
      </c>
      <c r="C48" s="12" t="s">
        <v>59</v>
      </c>
      <c r="D48" s="4">
        <f>D49+D50</f>
        <v>24000</v>
      </c>
      <c r="E48" s="4">
        <f>E49+E50</f>
        <v>-2500</v>
      </c>
      <c r="F48" s="4">
        <f t="shared" si="0"/>
        <v>21500</v>
      </c>
    </row>
    <row r="49" spans="1:6" ht="12.75">
      <c r="A49" s="14" t="s">
        <v>144</v>
      </c>
      <c r="B49" s="15" t="s">
        <v>61</v>
      </c>
      <c r="C49" s="12" t="s">
        <v>62</v>
      </c>
      <c r="D49" s="4">
        <v>20000</v>
      </c>
      <c r="E49" s="4">
        <v>0</v>
      </c>
      <c r="F49" s="4">
        <f t="shared" si="0"/>
        <v>20000</v>
      </c>
    </row>
    <row r="50" spans="1:6" ht="12.75">
      <c r="A50" s="14" t="s">
        <v>149</v>
      </c>
      <c r="B50" s="15" t="s">
        <v>72</v>
      </c>
      <c r="C50" s="12" t="s">
        <v>73</v>
      </c>
      <c r="D50" s="4">
        <v>4000</v>
      </c>
      <c r="E50" s="4">
        <v>-2500</v>
      </c>
      <c r="F50" s="4">
        <f t="shared" si="0"/>
        <v>1500</v>
      </c>
    </row>
    <row r="51" spans="1:6" ht="12.75">
      <c r="A51" s="14" t="s">
        <v>123</v>
      </c>
      <c r="B51" s="15" t="s">
        <v>89</v>
      </c>
      <c r="C51" s="12" t="s">
        <v>63</v>
      </c>
      <c r="D51" s="4">
        <v>1000</v>
      </c>
      <c r="E51" s="4">
        <v>0</v>
      </c>
      <c r="F51" s="4">
        <f t="shared" si="0"/>
        <v>1000</v>
      </c>
    </row>
    <row r="52" spans="1:6" ht="12.75">
      <c r="A52" s="14" t="s">
        <v>145</v>
      </c>
      <c r="B52" s="15" t="s">
        <v>64</v>
      </c>
      <c r="C52" s="12" t="s">
        <v>65</v>
      </c>
      <c r="D52" s="4">
        <v>15000</v>
      </c>
      <c r="E52" s="4">
        <v>0</v>
      </c>
      <c r="F52" s="4">
        <f t="shared" si="0"/>
        <v>15000</v>
      </c>
    </row>
    <row r="53" spans="1:6" ht="12.75">
      <c r="A53" s="14" t="s">
        <v>167</v>
      </c>
      <c r="B53" s="15" t="s">
        <v>168</v>
      </c>
      <c r="C53" s="12" t="s">
        <v>169</v>
      </c>
      <c r="D53" s="4">
        <v>7000</v>
      </c>
      <c r="E53" s="4">
        <v>0</v>
      </c>
      <c r="F53" s="4">
        <f t="shared" si="0"/>
        <v>7000</v>
      </c>
    </row>
    <row r="54" spans="1:6" ht="12.75">
      <c r="A54" s="14" t="s">
        <v>150</v>
      </c>
      <c r="B54" s="15" t="s">
        <v>90</v>
      </c>
      <c r="C54" s="12" t="s">
        <v>66</v>
      </c>
      <c r="D54" s="4">
        <f>D55</f>
        <v>161600</v>
      </c>
      <c r="E54" s="4">
        <f>E55</f>
        <v>-63000</v>
      </c>
      <c r="F54" s="4">
        <f t="shared" si="0"/>
        <v>98600</v>
      </c>
    </row>
    <row r="55" spans="1:6" ht="12.75">
      <c r="A55" s="14" t="s">
        <v>139</v>
      </c>
      <c r="B55" s="15" t="s">
        <v>67</v>
      </c>
      <c r="C55" s="12" t="s">
        <v>68</v>
      </c>
      <c r="D55" s="4">
        <v>161600</v>
      </c>
      <c r="E55" s="4">
        <v>-63000</v>
      </c>
      <c r="F55" s="4">
        <f t="shared" si="0"/>
        <v>98600</v>
      </c>
    </row>
    <row r="56" spans="1:6" ht="12.75">
      <c r="A56" s="14" t="s">
        <v>171</v>
      </c>
      <c r="B56" s="15" t="s">
        <v>170</v>
      </c>
      <c r="C56" s="12" t="s">
        <v>161</v>
      </c>
      <c r="D56" s="4">
        <f>D57</f>
        <v>4003500</v>
      </c>
      <c r="E56" s="4">
        <f>E57</f>
        <v>-39500</v>
      </c>
      <c r="F56" s="4">
        <f t="shared" si="0"/>
        <v>3964000</v>
      </c>
    </row>
    <row r="57" spans="1:6" ht="12.75">
      <c r="A57" s="14" t="s">
        <v>174</v>
      </c>
      <c r="B57" s="15" t="s">
        <v>172</v>
      </c>
      <c r="C57" s="12" t="s">
        <v>173</v>
      </c>
      <c r="D57" s="4">
        <f>D58+D59</f>
        <v>4003500</v>
      </c>
      <c r="E57" s="4">
        <f>E58+E59</f>
        <v>-39500</v>
      </c>
      <c r="F57" s="4">
        <f t="shared" si="0"/>
        <v>3964000</v>
      </c>
    </row>
    <row r="58" spans="1:6" ht="12.75">
      <c r="A58" s="14" t="s">
        <v>177</v>
      </c>
      <c r="B58" s="15" t="s">
        <v>175</v>
      </c>
      <c r="C58" s="12" t="s">
        <v>176</v>
      </c>
      <c r="D58" s="4">
        <v>3922000</v>
      </c>
      <c r="E58" s="4">
        <v>0</v>
      </c>
      <c r="F58" s="4">
        <f t="shared" si="0"/>
        <v>3922000</v>
      </c>
    </row>
    <row r="59" spans="1:6" ht="12.75">
      <c r="A59" s="14" t="s">
        <v>286</v>
      </c>
      <c r="B59" s="15" t="s">
        <v>178</v>
      </c>
      <c r="C59" s="12" t="s">
        <v>179</v>
      </c>
      <c r="D59" s="4">
        <v>81500</v>
      </c>
      <c r="E59" s="4">
        <v>-39500</v>
      </c>
      <c r="F59" s="4">
        <f t="shared" si="0"/>
        <v>42000</v>
      </c>
    </row>
    <row r="60" spans="1:6" ht="21">
      <c r="A60" s="14" t="s">
        <v>285</v>
      </c>
      <c r="B60" s="15" t="s">
        <v>151</v>
      </c>
      <c r="C60" s="12" t="s">
        <v>120</v>
      </c>
      <c r="D60" s="4">
        <f>D61</f>
        <v>472000</v>
      </c>
      <c r="E60" s="4">
        <f>E61</f>
        <v>0</v>
      </c>
      <c r="F60" s="4">
        <f t="shared" si="0"/>
        <v>472000</v>
      </c>
    </row>
    <row r="61" spans="1:6" ht="12.75">
      <c r="A61" s="14" t="s">
        <v>287</v>
      </c>
      <c r="B61" s="15" t="s">
        <v>125</v>
      </c>
      <c r="C61" s="12" t="s">
        <v>126</v>
      </c>
      <c r="D61" s="4">
        <v>472000</v>
      </c>
      <c r="E61" s="4">
        <v>0</v>
      </c>
      <c r="F61" s="4">
        <f t="shared" si="0"/>
        <v>472000</v>
      </c>
    </row>
    <row r="62" spans="1:6" ht="12.75">
      <c r="A62" s="14" t="s">
        <v>214</v>
      </c>
      <c r="B62" s="15" t="s">
        <v>127</v>
      </c>
      <c r="C62" s="12" t="s">
        <v>128</v>
      </c>
      <c r="D62" s="4">
        <f aca="true" t="shared" si="1" ref="D62:E65">D63</f>
        <v>1963000</v>
      </c>
      <c r="E62" s="4">
        <f t="shared" si="1"/>
        <v>0</v>
      </c>
      <c r="F62" s="4">
        <f t="shared" si="0"/>
        <v>1963000</v>
      </c>
    </row>
    <row r="63" spans="1:6" ht="12.75">
      <c r="A63" s="14" t="s">
        <v>240</v>
      </c>
      <c r="B63" s="15" t="s">
        <v>129</v>
      </c>
      <c r="C63" s="12" t="s">
        <v>123</v>
      </c>
      <c r="D63" s="4">
        <f t="shared" si="1"/>
        <v>1963000</v>
      </c>
      <c r="E63" s="4">
        <f t="shared" si="1"/>
        <v>0</v>
      </c>
      <c r="F63" s="4">
        <f t="shared" si="0"/>
        <v>1963000</v>
      </c>
    </row>
    <row r="64" spans="1:6" ht="12.75">
      <c r="A64" s="14" t="s">
        <v>273</v>
      </c>
      <c r="B64" s="15" t="s">
        <v>130</v>
      </c>
      <c r="C64" s="12" t="s">
        <v>131</v>
      </c>
      <c r="D64" s="4">
        <f t="shared" si="1"/>
        <v>1963000</v>
      </c>
      <c r="E64" s="4">
        <f t="shared" si="1"/>
        <v>0</v>
      </c>
      <c r="F64" s="4">
        <f t="shared" si="0"/>
        <v>1963000</v>
      </c>
    </row>
    <row r="65" spans="1:6" ht="12.75">
      <c r="A65" s="14" t="s">
        <v>288</v>
      </c>
      <c r="B65" s="15" t="s">
        <v>132</v>
      </c>
      <c r="C65" s="12" t="s">
        <v>133</v>
      </c>
      <c r="D65" s="4">
        <f t="shared" si="1"/>
        <v>1963000</v>
      </c>
      <c r="E65" s="4">
        <f t="shared" si="1"/>
        <v>0</v>
      </c>
      <c r="F65" s="4">
        <f t="shared" si="0"/>
        <v>1963000</v>
      </c>
    </row>
    <row r="66" spans="1:6" ht="12.75">
      <c r="A66" s="14" t="s">
        <v>152</v>
      </c>
      <c r="B66" s="15" t="s">
        <v>241</v>
      </c>
      <c r="C66" s="12" t="s">
        <v>242</v>
      </c>
      <c r="D66" s="4">
        <v>1963000</v>
      </c>
      <c r="E66" s="4">
        <v>0</v>
      </c>
      <c r="F66" s="4">
        <f t="shared" si="0"/>
        <v>1963000</v>
      </c>
    </row>
    <row r="67" spans="1:6" ht="12.75">
      <c r="A67" s="17"/>
      <c r="B67" s="19"/>
      <c r="C67" s="17"/>
      <c r="D67" s="18"/>
      <c r="E67" s="18"/>
      <c r="F67" s="18"/>
    </row>
    <row r="69" spans="1:6" s="10" customFormat="1" ht="9.75">
      <c r="A69" s="38" t="s">
        <v>74</v>
      </c>
      <c r="B69" s="38"/>
      <c r="C69" s="38" t="s">
        <v>109</v>
      </c>
      <c r="D69" s="38"/>
      <c r="E69" s="38"/>
      <c r="F69" s="38"/>
    </row>
    <row r="70" spans="1:6" s="10" customFormat="1" ht="9.75">
      <c r="A70" s="38" t="s">
        <v>75</v>
      </c>
      <c r="B70" s="38"/>
      <c r="C70" s="38" t="s">
        <v>136</v>
      </c>
      <c r="D70" s="38"/>
      <c r="E70" s="38"/>
      <c r="F70" s="38"/>
    </row>
    <row r="71" spans="1:4" ht="12.75">
      <c r="A71" s="38" t="s">
        <v>107</v>
      </c>
      <c r="B71" s="38"/>
      <c r="C71" s="11"/>
      <c r="D71" s="11"/>
    </row>
  </sheetData>
  <sheetProtection/>
  <mergeCells count="15">
    <mergeCell ref="C10:C11"/>
    <mergeCell ref="C8:F8"/>
    <mergeCell ref="D10:D11"/>
    <mergeCell ref="E10:E11"/>
    <mergeCell ref="F10:F11"/>
    <mergeCell ref="A69:B69"/>
    <mergeCell ref="C69:F69"/>
    <mergeCell ref="A70:B70"/>
    <mergeCell ref="C70:F70"/>
    <mergeCell ref="A71:B71"/>
    <mergeCell ref="A6:F6"/>
    <mergeCell ref="A8:B8"/>
    <mergeCell ref="A9:B9"/>
    <mergeCell ref="A10:A11"/>
    <mergeCell ref="B10:B11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nr.3/53/f la HCJ nr.______/2020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E56" sqref="E56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6" width="8.7109375" style="0" bestFit="1" customWidth="1"/>
    <col min="7" max="7" width="7.7109375" style="0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192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6" s="2" customFormat="1" ht="45.75" customHeight="1">
      <c r="A8" s="34" t="s">
        <v>222</v>
      </c>
      <c r="B8" s="34"/>
      <c r="C8" s="39" t="s">
        <v>262</v>
      </c>
      <c r="D8" s="39"/>
      <c r="E8" s="39"/>
      <c r="F8" s="39"/>
    </row>
    <row r="9" spans="1:6" s="2" customFormat="1" ht="9.75" customHeight="1">
      <c r="A9" s="35" t="s">
        <v>215</v>
      </c>
      <c r="B9" s="35"/>
      <c r="C9" s="13"/>
      <c r="D9" s="13"/>
      <c r="E9" s="13"/>
      <c r="F9" s="13"/>
    </row>
    <row r="10" spans="1:6" ht="12.75" customHeight="1">
      <c r="A10" s="36" t="s">
        <v>100</v>
      </c>
      <c r="B10" s="36" t="s">
        <v>0</v>
      </c>
      <c r="C10" s="36" t="s">
        <v>101</v>
      </c>
      <c r="D10" s="36" t="s">
        <v>196</v>
      </c>
      <c r="E10" s="36" t="s">
        <v>190</v>
      </c>
      <c r="F10" s="36" t="s">
        <v>191</v>
      </c>
    </row>
    <row r="11" spans="1:6" ht="12.75">
      <c r="A11" s="37"/>
      <c r="B11" s="37"/>
      <c r="C11" s="37"/>
      <c r="D11" s="37"/>
      <c r="E11" s="37"/>
      <c r="F11" s="37"/>
    </row>
    <row r="12" spans="1:6" ht="21">
      <c r="A12" s="14" t="s">
        <v>1</v>
      </c>
      <c r="B12" s="15" t="s">
        <v>77</v>
      </c>
      <c r="C12" s="12"/>
      <c r="D12" s="4">
        <f>D13+D58</f>
        <v>15271500</v>
      </c>
      <c r="E12" s="4">
        <f>E13+E58</f>
        <v>-109000</v>
      </c>
      <c r="F12" s="4">
        <f>D12+E12</f>
        <v>15162500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f>D14</f>
        <v>13308500</v>
      </c>
      <c r="E13" s="4">
        <f>E14</f>
        <v>-109000</v>
      </c>
      <c r="F13" s="4">
        <f aca="true" t="shared" si="0" ref="F13:F62">D13+E13</f>
        <v>13199500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f>D15+D28+D52+D56</f>
        <v>13308500</v>
      </c>
      <c r="E14" s="4">
        <f>E15+E28+E52+E56</f>
        <v>-109000</v>
      </c>
      <c r="F14" s="4">
        <f t="shared" si="0"/>
        <v>13199500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f>D16+D24+D26</f>
        <v>8680000</v>
      </c>
      <c r="E15" s="4">
        <f>E16+E24+E26</f>
        <v>-5000</v>
      </c>
      <c r="F15" s="4">
        <f t="shared" si="0"/>
        <v>8675000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f>D17+D18+D19+D20+D21+D22+D23</f>
        <v>8305000</v>
      </c>
      <c r="E16" s="4">
        <f>E17+E18+E19+E20+E21+E22+E23</f>
        <v>-5000</v>
      </c>
      <c r="F16" s="4">
        <f t="shared" si="0"/>
        <v>8300000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7195000</v>
      </c>
      <c r="E17" s="4">
        <v>0</v>
      </c>
      <c r="F17" s="4">
        <f t="shared" si="0"/>
        <v>7195000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587000</v>
      </c>
      <c r="E18" s="4">
        <v>-85000</v>
      </c>
      <c r="F18" s="4">
        <f t="shared" si="0"/>
        <v>502000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56000</v>
      </c>
      <c r="E19" s="4">
        <v>20000</v>
      </c>
      <c r="F19" s="4">
        <f t="shared" si="0"/>
        <v>76000</v>
      </c>
    </row>
    <row r="20" spans="1:6" ht="12.75">
      <c r="A20" s="14" t="s">
        <v>76</v>
      </c>
      <c r="B20" s="15" t="s">
        <v>94</v>
      </c>
      <c r="C20" s="12" t="s">
        <v>95</v>
      </c>
      <c r="D20" s="4">
        <v>88000</v>
      </c>
      <c r="E20" s="4">
        <v>0</v>
      </c>
      <c r="F20" s="4">
        <f t="shared" si="0"/>
        <v>88000</v>
      </c>
    </row>
    <row r="21" spans="1:6" ht="12.75">
      <c r="A21" s="14" t="s">
        <v>146</v>
      </c>
      <c r="B21" s="15" t="s">
        <v>20</v>
      </c>
      <c r="C21" s="12" t="s">
        <v>21</v>
      </c>
      <c r="D21" s="4">
        <v>4000</v>
      </c>
      <c r="E21" s="4">
        <v>0</v>
      </c>
      <c r="F21" s="4">
        <f t="shared" si="0"/>
        <v>4000</v>
      </c>
    </row>
    <row r="22" spans="1:6" ht="12.75">
      <c r="A22" s="14" t="s">
        <v>110</v>
      </c>
      <c r="B22" s="15" t="s">
        <v>147</v>
      </c>
      <c r="C22" s="12" t="s">
        <v>140</v>
      </c>
      <c r="D22" s="4">
        <v>260000</v>
      </c>
      <c r="E22" s="4">
        <v>60000</v>
      </c>
      <c r="F22" s="4">
        <f t="shared" si="0"/>
        <v>320000</v>
      </c>
    </row>
    <row r="23" spans="1:6" ht="12.75">
      <c r="A23" s="14" t="s">
        <v>141</v>
      </c>
      <c r="B23" s="15" t="s">
        <v>91</v>
      </c>
      <c r="C23" s="12" t="s">
        <v>92</v>
      </c>
      <c r="D23" s="4">
        <v>115000</v>
      </c>
      <c r="E23" s="4">
        <v>0</v>
      </c>
      <c r="F23" s="4">
        <f t="shared" si="0"/>
        <v>115000</v>
      </c>
    </row>
    <row r="24" spans="1:6" ht="12.75">
      <c r="A24" s="14" t="s">
        <v>148</v>
      </c>
      <c r="B24" s="15" t="s">
        <v>111</v>
      </c>
      <c r="C24" s="12" t="s">
        <v>112</v>
      </c>
      <c r="D24" s="4">
        <f>D25</f>
        <v>186000</v>
      </c>
      <c r="E24" s="4">
        <f>E25</f>
        <v>0</v>
      </c>
      <c r="F24" s="4">
        <f t="shared" si="0"/>
        <v>186000</v>
      </c>
    </row>
    <row r="25" spans="1:6" ht="12.75">
      <c r="A25" s="14" t="s">
        <v>24</v>
      </c>
      <c r="B25" s="15" t="s">
        <v>113</v>
      </c>
      <c r="C25" s="12" t="s">
        <v>114</v>
      </c>
      <c r="D25" s="4">
        <v>186000</v>
      </c>
      <c r="E25" s="4">
        <v>0</v>
      </c>
      <c r="F25" s="4">
        <f t="shared" si="0"/>
        <v>186000</v>
      </c>
    </row>
    <row r="26" spans="1:6" ht="12.75">
      <c r="A26" s="14" t="s">
        <v>29</v>
      </c>
      <c r="B26" s="15" t="s">
        <v>22</v>
      </c>
      <c r="C26" s="12" t="s">
        <v>23</v>
      </c>
      <c r="D26" s="4">
        <f>D27</f>
        <v>189000</v>
      </c>
      <c r="E26" s="4">
        <f>E27</f>
        <v>0</v>
      </c>
      <c r="F26" s="4">
        <f t="shared" si="0"/>
        <v>189000</v>
      </c>
    </row>
    <row r="27" spans="1:6" s="10" customFormat="1" ht="9.75">
      <c r="A27" s="14" t="s">
        <v>7</v>
      </c>
      <c r="B27" s="15" t="s">
        <v>115</v>
      </c>
      <c r="C27" s="12" t="s">
        <v>116</v>
      </c>
      <c r="D27" s="4">
        <v>189000</v>
      </c>
      <c r="E27" s="4">
        <v>0</v>
      </c>
      <c r="F27" s="4">
        <f t="shared" si="0"/>
        <v>189000</v>
      </c>
    </row>
    <row r="28" spans="1:6" s="10" customFormat="1" ht="20.25">
      <c r="A28" s="14" t="s">
        <v>42</v>
      </c>
      <c r="B28" s="15" t="s">
        <v>83</v>
      </c>
      <c r="C28" s="12" t="s">
        <v>6</v>
      </c>
      <c r="D28" s="4">
        <f>D29+D38+D42+D44+D47+D48+D49+D50</f>
        <v>665000</v>
      </c>
      <c r="E28" s="4">
        <f>E29+E38+E42+E44+E47+E48+E49+E50</f>
        <v>-62500</v>
      </c>
      <c r="F28" s="4">
        <f t="shared" si="0"/>
        <v>602500</v>
      </c>
    </row>
    <row r="29" spans="1:6" ht="12.75">
      <c r="A29" s="14" t="s">
        <v>44</v>
      </c>
      <c r="B29" s="15" t="s">
        <v>84</v>
      </c>
      <c r="C29" s="12" t="s">
        <v>8</v>
      </c>
      <c r="D29" s="4">
        <f>D30+D31+D32+D33+D34+D35+D36+D37</f>
        <v>502000</v>
      </c>
      <c r="E29" s="4">
        <f>E30+E31+E32+E33+E34+E35+E36+E37</f>
        <v>0</v>
      </c>
      <c r="F29" s="4">
        <f t="shared" si="0"/>
        <v>502000</v>
      </c>
    </row>
    <row r="30" spans="1:6" ht="12.75">
      <c r="A30" s="14" t="s">
        <v>47</v>
      </c>
      <c r="B30" s="15" t="s">
        <v>37</v>
      </c>
      <c r="C30" s="12" t="s">
        <v>38</v>
      </c>
      <c r="D30" s="4">
        <v>11000</v>
      </c>
      <c r="E30" s="4">
        <v>0</v>
      </c>
      <c r="F30" s="4">
        <f t="shared" si="0"/>
        <v>11000</v>
      </c>
    </row>
    <row r="31" spans="1:6" ht="12.75">
      <c r="A31" s="14" t="s">
        <v>93</v>
      </c>
      <c r="B31" s="15" t="s">
        <v>39</v>
      </c>
      <c r="C31" s="12" t="s">
        <v>40</v>
      </c>
      <c r="D31" s="4">
        <v>2000</v>
      </c>
      <c r="E31" s="4">
        <v>0</v>
      </c>
      <c r="F31" s="4">
        <f t="shared" si="0"/>
        <v>2000</v>
      </c>
    </row>
    <row r="32" spans="1:6" ht="12.75">
      <c r="A32" s="14" t="s">
        <v>117</v>
      </c>
      <c r="B32" s="15" t="s">
        <v>85</v>
      </c>
      <c r="C32" s="12" t="s">
        <v>41</v>
      </c>
      <c r="D32" s="4">
        <v>65000</v>
      </c>
      <c r="E32" s="4">
        <v>-3000</v>
      </c>
      <c r="F32" s="4">
        <f t="shared" si="0"/>
        <v>62000</v>
      </c>
    </row>
    <row r="33" spans="1:6" ht="12.75">
      <c r="A33" s="14" t="s">
        <v>51</v>
      </c>
      <c r="B33" s="15" t="s">
        <v>86</v>
      </c>
      <c r="C33" s="12" t="s">
        <v>43</v>
      </c>
      <c r="D33" s="4">
        <v>11000</v>
      </c>
      <c r="E33" s="4">
        <v>3000</v>
      </c>
      <c r="F33" s="4">
        <f t="shared" si="0"/>
        <v>14000</v>
      </c>
    </row>
    <row r="34" spans="1:6" ht="12.75">
      <c r="A34" s="14" t="s">
        <v>52</v>
      </c>
      <c r="B34" s="15" t="s">
        <v>45</v>
      </c>
      <c r="C34" s="12" t="s">
        <v>46</v>
      </c>
      <c r="D34" s="4">
        <v>24000</v>
      </c>
      <c r="E34" s="4">
        <v>0</v>
      </c>
      <c r="F34" s="4">
        <f t="shared" si="0"/>
        <v>24000</v>
      </c>
    </row>
    <row r="35" spans="1:6" ht="12.75">
      <c r="A35" s="14" t="s">
        <v>118</v>
      </c>
      <c r="B35" s="15" t="s">
        <v>87</v>
      </c>
      <c r="C35" s="12" t="s">
        <v>50</v>
      </c>
      <c r="D35" s="4">
        <v>104000</v>
      </c>
      <c r="E35" s="4">
        <v>0</v>
      </c>
      <c r="F35" s="4">
        <f t="shared" si="0"/>
        <v>104000</v>
      </c>
    </row>
    <row r="36" spans="1:6" ht="12.75">
      <c r="A36" s="14" t="s">
        <v>119</v>
      </c>
      <c r="B36" s="15" t="s">
        <v>9</v>
      </c>
      <c r="C36" s="12" t="s">
        <v>10</v>
      </c>
      <c r="D36" s="4">
        <v>280000</v>
      </c>
      <c r="E36" s="4">
        <v>0</v>
      </c>
      <c r="F36" s="4">
        <f t="shared" si="0"/>
        <v>280000</v>
      </c>
    </row>
    <row r="37" spans="1:6" ht="12.75">
      <c r="A37" s="14" t="s">
        <v>137</v>
      </c>
      <c r="B37" s="15" t="s">
        <v>53</v>
      </c>
      <c r="C37" s="12" t="s">
        <v>54</v>
      </c>
      <c r="D37" s="4">
        <v>5000</v>
      </c>
      <c r="E37" s="4">
        <v>0</v>
      </c>
      <c r="F37" s="4">
        <f t="shared" si="0"/>
        <v>5000</v>
      </c>
    </row>
    <row r="38" spans="1:6" ht="12.75">
      <c r="A38" s="14" t="s">
        <v>158</v>
      </c>
      <c r="B38" s="15" t="s">
        <v>159</v>
      </c>
      <c r="C38" s="12" t="s">
        <v>160</v>
      </c>
      <c r="D38" s="4">
        <f>D39+D40+D41</f>
        <v>39000</v>
      </c>
      <c r="E38" s="4">
        <f>E39+E40+E41</f>
        <v>0</v>
      </c>
      <c r="F38" s="4">
        <f t="shared" si="0"/>
        <v>39000</v>
      </c>
    </row>
    <row r="39" spans="1:6" ht="12.75">
      <c r="A39" s="14" t="s">
        <v>161</v>
      </c>
      <c r="B39" s="15" t="s">
        <v>162</v>
      </c>
      <c r="C39" s="12" t="s">
        <v>163</v>
      </c>
      <c r="D39" s="4">
        <v>1000</v>
      </c>
      <c r="E39" s="4">
        <v>0</v>
      </c>
      <c r="F39" s="4">
        <f t="shared" si="0"/>
        <v>1000</v>
      </c>
    </row>
    <row r="40" spans="1:6" ht="12.75">
      <c r="A40" s="14" t="s">
        <v>180</v>
      </c>
      <c r="B40" s="15" t="s">
        <v>181</v>
      </c>
      <c r="C40" s="12" t="s">
        <v>182</v>
      </c>
      <c r="D40" s="4">
        <v>25000</v>
      </c>
      <c r="E40" s="4">
        <v>0</v>
      </c>
      <c r="F40" s="4">
        <f t="shared" si="0"/>
        <v>25000</v>
      </c>
    </row>
    <row r="41" spans="1:6" ht="12.75">
      <c r="A41" s="14" t="s">
        <v>187</v>
      </c>
      <c r="B41" s="15" t="s">
        <v>188</v>
      </c>
      <c r="C41" s="12" t="s">
        <v>189</v>
      </c>
      <c r="D41" s="4">
        <v>13000</v>
      </c>
      <c r="E41" s="4">
        <v>0</v>
      </c>
      <c r="F41" s="4">
        <f t="shared" si="0"/>
        <v>13000</v>
      </c>
    </row>
    <row r="42" spans="1:6" ht="12.75">
      <c r="A42" s="14" t="s">
        <v>60</v>
      </c>
      <c r="B42" s="15" t="s">
        <v>88</v>
      </c>
      <c r="C42" s="12" t="s">
        <v>55</v>
      </c>
      <c r="D42" s="4">
        <f>D43</f>
        <v>10000</v>
      </c>
      <c r="E42" s="4">
        <f>E43</f>
        <v>0</v>
      </c>
      <c r="F42" s="4">
        <f t="shared" si="0"/>
        <v>10000</v>
      </c>
    </row>
    <row r="43" spans="1:6" ht="12.75">
      <c r="A43" s="14" t="s">
        <v>121</v>
      </c>
      <c r="B43" s="15" t="s">
        <v>56</v>
      </c>
      <c r="C43" s="12" t="s">
        <v>57</v>
      </c>
      <c r="D43" s="4">
        <v>10000</v>
      </c>
      <c r="E43" s="4">
        <v>0</v>
      </c>
      <c r="F43" s="4">
        <f t="shared" si="0"/>
        <v>10000</v>
      </c>
    </row>
    <row r="44" spans="1:6" ht="12.75">
      <c r="A44" s="14" t="s">
        <v>122</v>
      </c>
      <c r="B44" s="15" t="s">
        <v>58</v>
      </c>
      <c r="C44" s="12" t="s">
        <v>59</v>
      </c>
      <c r="D44" s="4">
        <f>D45+D46</f>
        <v>24000</v>
      </c>
      <c r="E44" s="4">
        <f>E45+E46</f>
        <v>-2500</v>
      </c>
      <c r="F44" s="4">
        <f t="shared" si="0"/>
        <v>21500</v>
      </c>
    </row>
    <row r="45" spans="1:6" ht="12.75">
      <c r="A45" s="14" t="s">
        <v>144</v>
      </c>
      <c r="B45" s="15" t="s">
        <v>61</v>
      </c>
      <c r="C45" s="12" t="s">
        <v>62</v>
      </c>
      <c r="D45" s="4">
        <v>20000</v>
      </c>
      <c r="E45" s="4">
        <v>0</v>
      </c>
      <c r="F45" s="4">
        <f t="shared" si="0"/>
        <v>20000</v>
      </c>
    </row>
    <row r="46" spans="1:6" ht="12.75">
      <c r="A46" s="14" t="s">
        <v>149</v>
      </c>
      <c r="B46" s="15" t="s">
        <v>72</v>
      </c>
      <c r="C46" s="12" t="s">
        <v>73</v>
      </c>
      <c r="D46" s="4">
        <v>4000</v>
      </c>
      <c r="E46" s="4">
        <v>-2500</v>
      </c>
      <c r="F46" s="4">
        <f t="shared" si="0"/>
        <v>1500</v>
      </c>
    </row>
    <row r="47" spans="1:6" ht="12.75">
      <c r="A47" s="14" t="s">
        <v>123</v>
      </c>
      <c r="B47" s="15" t="s">
        <v>89</v>
      </c>
      <c r="C47" s="12" t="s">
        <v>63</v>
      </c>
      <c r="D47" s="4">
        <v>1000</v>
      </c>
      <c r="E47" s="4">
        <v>0</v>
      </c>
      <c r="F47" s="4">
        <f t="shared" si="0"/>
        <v>1000</v>
      </c>
    </row>
    <row r="48" spans="1:6" ht="12.75">
      <c r="A48" s="14" t="s">
        <v>145</v>
      </c>
      <c r="B48" s="15" t="s">
        <v>64</v>
      </c>
      <c r="C48" s="12" t="s">
        <v>65</v>
      </c>
      <c r="D48" s="4">
        <v>15000</v>
      </c>
      <c r="E48" s="4">
        <v>0</v>
      </c>
      <c r="F48" s="4">
        <f t="shared" si="0"/>
        <v>15000</v>
      </c>
    </row>
    <row r="49" spans="1:6" ht="12.75">
      <c r="A49" s="14" t="s">
        <v>167</v>
      </c>
      <c r="B49" s="15" t="s">
        <v>168</v>
      </c>
      <c r="C49" s="12" t="s">
        <v>169</v>
      </c>
      <c r="D49" s="4">
        <v>3000</v>
      </c>
      <c r="E49" s="4">
        <v>0</v>
      </c>
      <c r="F49" s="4">
        <f t="shared" si="0"/>
        <v>3000</v>
      </c>
    </row>
    <row r="50" spans="1:6" ht="12.75">
      <c r="A50" s="14" t="s">
        <v>150</v>
      </c>
      <c r="B50" s="15" t="s">
        <v>90</v>
      </c>
      <c r="C50" s="12" t="s">
        <v>66</v>
      </c>
      <c r="D50" s="4">
        <f>D51</f>
        <v>71000</v>
      </c>
      <c r="E50" s="4">
        <f>E51</f>
        <v>-60000</v>
      </c>
      <c r="F50" s="4">
        <f t="shared" si="0"/>
        <v>11000</v>
      </c>
    </row>
    <row r="51" spans="1:6" ht="12.75">
      <c r="A51" s="14" t="s">
        <v>139</v>
      </c>
      <c r="B51" s="15" t="s">
        <v>67</v>
      </c>
      <c r="C51" s="12" t="s">
        <v>68</v>
      </c>
      <c r="D51" s="4">
        <v>71000</v>
      </c>
      <c r="E51" s="4">
        <v>-60000</v>
      </c>
      <c r="F51" s="4">
        <f t="shared" si="0"/>
        <v>11000</v>
      </c>
    </row>
    <row r="52" spans="1:6" ht="12.75">
      <c r="A52" s="14" t="s">
        <v>171</v>
      </c>
      <c r="B52" s="15" t="s">
        <v>170</v>
      </c>
      <c r="C52" s="12" t="s">
        <v>161</v>
      </c>
      <c r="D52" s="4">
        <f>D53</f>
        <v>3871500</v>
      </c>
      <c r="E52" s="4">
        <f>E53</f>
        <v>-41500</v>
      </c>
      <c r="F52" s="4">
        <f t="shared" si="0"/>
        <v>3830000</v>
      </c>
    </row>
    <row r="53" spans="1:6" ht="12.75">
      <c r="A53" s="14" t="s">
        <v>174</v>
      </c>
      <c r="B53" s="15" t="s">
        <v>172</v>
      </c>
      <c r="C53" s="12" t="s">
        <v>173</v>
      </c>
      <c r="D53" s="4">
        <f>D54+D55</f>
        <v>3871500</v>
      </c>
      <c r="E53" s="4">
        <f>E54+E55</f>
        <v>-41500</v>
      </c>
      <c r="F53" s="4">
        <f t="shared" si="0"/>
        <v>3830000</v>
      </c>
    </row>
    <row r="54" spans="1:6" ht="12.75">
      <c r="A54" s="14" t="s">
        <v>177</v>
      </c>
      <c r="B54" s="15" t="s">
        <v>175</v>
      </c>
      <c r="C54" s="12" t="s">
        <v>176</v>
      </c>
      <c r="D54" s="4">
        <v>3809000</v>
      </c>
      <c r="E54" s="4">
        <v>0</v>
      </c>
      <c r="F54" s="4">
        <f t="shared" si="0"/>
        <v>3809000</v>
      </c>
    </row>
    <row r="55" spans="1:6" ht="12.75">
      <c r="A55" s="14" t="s">
        <v>286</v>
      </c>
      <c r="B55" s="15" t="s">
        <v>178</v>
      </c>
      <c r="C55" s="12" t="s">
        <v>179</v>
      </c>
      <c r="D55" s="4">
        <v>62500</v>
      </c>
      <c r="E55" s="4">
        <v>-41500</v>
      </c>
      <c r="F55" s="4">
        <f t="shared" si="0"/>
        <v>21000</v>
      </c>
    </row>
    <row r="56" spans="1:6" ht="21">
      <c r="A56" s="14" t="s">
        <v>285</v>
      </c>
      <c r="B56" s="15" t="s">
        <v>151</v>
      </c>
      <c r="C56" s="12" t="s">
        <v>120</v>
      </c>
      <c r="D56" s="4">
        <f>D57</f>
        <v>92000</v>
      </c>
      <c r="E56" s="4">
        <f>E57</f>
        <v>0</v>
      </c>
      <c r="F56" s="4">
        <f t="shared" si="0"/>
        <v>92000</v>
      </c>
    </row>
    <row r="57" spans="1:6" ht="12.75">
      <c r="A57" s="14" t="s">
        <v>287</v>
      </c>
      <c r="B57" s="15" t="s">
        <v>125</v>
      </c>
      <c r="C57" s="12" t="s">
        <v>126</v>
      </c>
      <c r="D57" s="4">
        <v>92000</v>
      </c>
      <c r="E57" s="4">
        <v>0</v>
      </c>
      <c r="F57" s="4">
        <f t="shared" si="0"/>
        <v>92000</v>
      </c>
    </row>
    <row r="58" spans="1:6" ht="12.75">
      <c r="A58" s="14" t="s">
        <v>214</v>
      </c>
      <c r="B58" s="15" t="s">
        <v>127</v>
      </c>
      <c r="C58" s="12" t="s">
        <v>128</v>
      </c>
      <c r="D58" s="4">
        <f aca="true" t="shared" si="1" ref="D58:E61">D59</f>
        <v>1963000</v>
      </c>
      <c r="E58" s="4">
        <f t="shared" si="1"/>
        <v>0</v>
      </c>
      <c r="F58" s="4">
        <f t="shared" si="0"/>
        <v>1963000</v>
      </c>
    </row>
    <row r="59" spans="1:6" ht="12.75">
      <c r="A59" s="14" t="s">
        <v>240</v>
      </c>
      <c r="B59" s="15" t="s">
        <v>129</v>
      </c>
      <c r="C59" s="12" t="s">
        <v>123</v>
      </c>
      <c r="D59" s="4">
        <f t="shared" si="1"/>
        <v>1963000</v>
      </c>
      <c r="E59" s="4">
        <f t="shared" si="1"/>
        <v>0</v>
      </c>
      <c r="F59" s="4">
        <f t="shared" si="0"/>
        <v>1963000</v>
      </c>
    </row>
    <row r="60" spans="1:6" ht="12.75">
      <c r="A60" s="14" t="s">
        <v>273</v>
      </c>
      <c r="B60" s="15" t="s">
        <v>130</v>
      </c>
      <c r="C60" s="12" t="s">
        <v>131</v>
      </c>
      <c r="D60" s="4">
        <f t="shared" si="1"/>
        <v>1963000</v>
      </c>
      <c r="E60" s="4">
        <f t="shared" si="1"/>
        <v>0</v>
      </c>
      <c r="F60" s="4">
        <f t="shared" si="0"/>
        <v>1963000</v>
      </c>
    </row>
    <row r="61" spans="1:6" ht="12.75">
      <c r="A61" s="14" t="s">
        <v>288</v>
      </c>
      <c r="B61" s="15" t="s">
        <v>132</v>
      </c>
      <c r="C61" s="12" t="s">
        <v>133</v>
      </c>
      <c r="D61" s="4">
        <f t="shared" si="1"/>
        <v>1963000</v>
      </c>
      <c r="E61" s="4">
        <f t="shared" si="1"/>
        <v>0</v>
      </c>
      <c r="F61" s="4">
        <f t="shared" si="0"/>
        <v>1963000</v>
      </c>
    </row>
    <row r="62" spans="1:6" s="10" customFormat="1" ht="9.75">
      <c r="A62" s="14" t="s">
        <v>152</v>
      </c>
      <c r="B62" s="15" t="s">
        <v>241</v>
      </c>
      <c r="C62" s="12" t="s">
        <v>242</v>
      </c>
      <c r="D62" s="4">
        <v>1963000</v>
      </c>
      <c r="E62" s="4">
        <v>0</v>
      </c>
      <c r="F62" s="4">
        <f t="shared" si="0"/>
        <v>1963000</v>
      </c>
    </row>
    <row r="64" spans="1:6" s="10" customFormat="1" ht="9.75">
      <c r="A64" s="38" t="s">
        <v>74</v>
      </c>
      <c r="B64" s="38"/>
      <c r="C64" s="38" t="s">
        <v>109</v>
      </c>
      <c r="D64" s="38"/>
      <c r="E64" s="38"/>
      <c r="F64" s="38"/>
    </row>
    <row r="65" spans="1:6" s="10" customFormat="1" ht="9.75">
      <c r="A65" s="38" t="s">
        <v>75</v>
      </c>
      <c r="B65" s="38"/>
      <c r="C65" s="38" t="s">
        <v>136</v>
      </c>
      <c r="D65" s="38"/>
      <c r="E65" s="38"/>
      <c r="F65" s="38"/>
    </row>
    <row r="66" spans="1:4" ht="12.75">
      <c r="A66" s="38" t="s">
        <v>107</v>
      </c>
      <c r="B66" s="38"/>
      <c r="C66" s="11"/>
      <c r="D66" s="11"/>
    </row>
  </sheetData>
  <sheetProtection/>
  <mergeCells count="15">
    <mergeCell ref="A66:B66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64:B64"/>
    <mergeCell ref="C64:F64"/>
    <mergeCell ref="A65:B65"/>
    <mergeCell ref="C65:F65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nr.3/54/f la HCJ nr.______/2020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F16" sqref="F16:F38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140625" style="0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6" s="9" customFormat="1" ht="9.75">
      <c r="A8" s="33" t="s">
        <v>192</v>
      </c>
      <c r="B8" s="33"/>
      <c r="C8" s="33"/>
      <c r="D8" s="33"/>
      <c r="E8" s="33"/>
      <c r="F8" s="33"/>
    </row>
    <row r="9" spans="1:6" s="9" customFormat="1" ht="9.75">
      <c r="A9" s="16"/>
      <c r="B9" s="16"/>
      <c r="C9" s="16"/>
      <c r="D9" s="16"/>
      <c r="E9" s="16"/>
      <c r="F9" s="16"/>
    </row>
    <row r="10" spans="1:6" s="9" customFormat="1" ht="9.75">
      <c r="A10" s="16"/>
      <c r="B10" s="16"/>
      <c r="C10" s="16"/>
      <c r="D10" s="16"/>
      <c r="E10" s="16"/>
      <c r="F10" s="16"/>
    </row>
    <row r="11" spans="1:4" ht="12.75">
      <c r="A11" s="1"/>
      <c r="B11" s="5"/>
      <c r="C11" s="1"/>
      <c r="D11" s="1"/>
    </row>
    <row r="12" spans="1:6" s="2" customFormat="1" ht="36" customHeight="1">
      <c r="A12" s="34" t="s">
        <v>222</v>
      </c>
      <c r="B12" s="34"/>
      <c r="C12" s="39" t="s">
        <v>263</v>
      </c>
      <c r="D12" s="39"/>
      <c r="E12" s="39"/>
      <c r="F12" s="39"/>
    </row>
    <row r="13" spans="1:6" s="2" customFormat="1" ht="9.75" customHeight="1">
      <c r="A13" s="35" t="s">
        <v>215</v>
      </c>
      <c r="B13" s="35"/>
      <c r="C13" s="13"/>
      <c r="D13" s="13"/>
      <c r="E13" s="13"/>
      <c r="F13" s="13"/>
    </row>
    <row r="14" spans="1:6" ht="12.75" customHeight="1">
      <c r="A14" s="36" t="s">
        <v>100</v>
      </c>
      <c r="B14" s="36" t="s">
        <v>0</v>
      </c>
      <c r="C14" s="36" t="s">
        <v>101</v>
      </c>
      <c r="D14" s="36" t="s">
        <v>196</v>
      </c>
      <c r="E14" s="36" t="s">
        <v>190</v>
      </c>
      <c r="F14" s="36" t="s">
        <v>191</v>
      </c>
    </row>
    <row r="15" spans="1:6" ht="12.75">
      <c r="A15" s="37"/>
      <c r="B15" s="37"/>
      <c r="C15" s="37"/>
      <c r="D15" s="37"/>
      <c r="E15" s="37"/>
      <c r="F15" s="37"/>
    </row>
    <row r="16" spans="1:6" ht="21">
      <c r="A16" s="14" t="s">
        <v>1</v>
      </c>
      <c r="B16" s="15" t="s">
        <v>77</v>
      </c>
      <c r="C16" s="12"/>
      <c r="D16" s="4">
        <f>D17</f>
        <v>8070000</v>
      </c>
      <c r="E16" s="4">
        <f>E17</f>
        <v>0</v>
      </c>
      <c r="F16" s="4">
        <f>D16+E16</f>
        <v>8070000</v>
      </c>
    </row>
    <row r="17" spans="1:6" ht="12.75">
      <c r="A17" s="14" t="s">
        <v>2</v>
      </c>
      <c r="B17" s="15" t="s">
        <v>108</v>
      </c>
      <c r="C17" s="12" t="s">
        <v>11</v>
      </c>
      <c r="D17" s="4">
        <f>D18</f>
        <v>8070000</v>
      </c>
      <c r="E17" s="4">
        <f>E18</f>
        <v>0</v>
      </c>
      <c r="F17" s="4">
        <f aca="true" t="shared" si="0" ref="F17:F38">D17+E17</f>
        <v>8070000</v>
      </c>
    </row>
    <row r="18" spans="1:6" ht="12.75">
      <c r="A18" s="14" t="s">
        <v>12</v>
      </c>
      <c r="B18" s="15" t="s">
        <v>78</v>
      </c>
      <c r="C18" s="12" t="s">
        <v>79</v>
      </c>
      <c r="D18" s="4">
        <f>D19+D30+D37</f>
        <v>8070000</v>
      </c>
      <c r="E18" s="4">
        <f>E19+E30+E37</f>
        <v>0</v>
      </c>
      <c r="F18" s="4">
        <f t="shared" si="0"/>
        <v>8070000</v>
      </c>
    </row>
    <row r="19" spans="1:6" ht="12.75">
      <c r="A19" s="14" t="s">
        <v>13</v>
      </c>
      <c r="B19" s="15" t="s">
        <v>80</v>
      </c>
      <c r="C19" s="12" t="s">
        <v>14</v>
      </c>
      <c r="D19" s="4">
        <f>D20+D26+D28</f>
        <v>7891000</v>
      </c>
      <c r="E19" s="4">
        <f>E20+E26+E28</f>
        <v>0</v>
      </c>
      <c r="F19" s="4">
        <f t="shared" si="0"/>
        <v>7891000</v>
      </c>
    </row>
    <row r="20" spans="1:6" ht="21">
      <c r="A20" s="14" t="s">
        <v>15</v>
      </c>
      <c r="B20" s="15" t="s">
        <v>81</v>
      </c>
      <c r="C20" s="12" t="s">
        <v>16</v>
      </c>
      <c r="D20" s="4">
        <f>D21+D22+D23+D24+D25</f>
        <v>7376000</v>
      </c>
      <c r="E20" s="4">
        <f>E21+E22+E23+E24+E25</f>
        <v>0</v>
      </c>
      <c r="F20" s="4">
        <f t="shared" si="0"/>
        <v>7376000</v>
      </c>
    </row>
    <row r="21" spans="1:6" ht="12.75">
      <c r="A21" s="14" t="s">
        <v>17</v>
      </c>
      <c r="B21" s="15" t="s">
        <v>18</v>
      </c>
      <c r="C21" s="12" t="s">
        <v>19</v>
      </c>
      <c r="D21" s="4">
        <v>5125000</v>
      </c>
      <c r="E21" s="4">
        <v>0</v>
      </c>
      <c r="F21" s="4">
        <f t="shared" si="0"/>
        <v>5125000</v>
      </c>
    </row>
    <row r="22" spans="1:6" ht="12.75">
      <c r="A22" s="14" t="s">
        <v>225</v>
      </c>
      <c r="B22" s="15" t="s">
        <v>226</v>
      </c>
      <c r="C22" s="12" t="s">
        <v>227</v>
      </c>
      <c r="D22" s="4">
        <v>603000</v>
      </c>
      <c r="E22" s="4">
        <v>0</v>
      </c>
      <c r="F22" s="4">
        <f t="shared" si="0"/>
        <v>603000</v>
      </c>
    </row>
    <row r="23" spans="1:6" ht="12.75">
      <c r="A23" s="14" t="s">
        <v>14</v>
      </c>
      <c r="B23" s="15" t="s">
        <v>197</v>
      </c>
      <c r="C23" s="12" t="s">
        <v>198</v>
      </c>
      <c r="D23" s="4">
        <v>1032000</v>
      </c>
      <c r="E23" s="4">
        <v>0</v>
      </c>
      <c r="F23" s="4">
        <f t="shared" si="0"/>
        <v>1032000</v>
      </c>
    </row>
    <row r="24" spans="1:6" ht="12.75">
      <c r="A24" s="14" t="s">
        <v>110</v>
      </c>
      <c r="B24" s="15" t="s">
        <v>147</v>
      </c>
      <c r="C24" s="12" t="s">
        <v>140</v>
      </c>
      <c r="D24" s="4">
        <v>603000</v>
      </c>
      <c r="E24" s="4">
        <v>0</v>
      </c>
      <c r="F24" s="4">
        <f t="shared" si="0"/>
        <v>603000</v>
      </c>
    </row>
    <row r="25" spans="1:6" ht="12.75">
      <c r="A25" s="14" t="s">
        <v>141</v>
      </c>
      <c r="B25" s="15" t="s">
        <v>91</v>
      </c>
      <c r="C25" s="12" t="s">
        <v>92</v>
      </c>
      <c r="D25" s="4">
        <v>13000</v>
      </c>
      <c r="E25" s="4">
        <v>0</v>
      </c>
      <c r="F25" s="4">
        <f t="shared" si="0"/>
        <v>13000</v>
      </c>
    </row>
    <row r="26" spans="1:6" ht="12.75">
      <c r="A26" s="14" t="s">
        <v>148</v>
      </c>
      <c r="B26" s="15" t="s">
        <v>111</v>
      </c>
      <c r="C26" s="12" t="s">
        <v>112</v>
      </c>
      <c r="D26" s="4">
        <f>D27</f>
        <v>348000</v>
      </c>
      <c r="E26" s="4">
        <f>E27</f>
        <v>0</v>
      </c>
      <c r="F26" s="4">
        <f t="shared" si="0"/>
        <v>348000</v>
      </c>
    </row>
    <row r="27" spans="1:6" ht="12.75">
      <c r="A27" s="14" t="s">
        <v>24</v>
      </c>
      <c r="B27" s="15" t="s">
        <v>113</v>
      </c>
      <c r="C27" s="12" t="s">
        <v>114</v>
      </c>
      <c r="D27" s="4">
        <v>348000</v>
      </c>
      <c r="E27" s="4">
        <v>0</v>
      </c>
      <c r="F27" s="4">
        <f t="shared" si="0"/>
        <v>348000</v>
      </c>
    </row>
    <row r="28" spans="1:6" ht="12.75">
      <c r="A28" s="14" t="s">
        <v>29</v>
      </c>
      <c r="B28" s="15" t="s">
        <v>22</v>
      </c>
      <c r="C28" s="12" t="s">
        <v>23</v>
      </c>
      <c r="D28" s="4">
        <f>D29</f>
        <v>167000</v>
      </c>
      <c r="E28" s="4">
        <f>E29</f>
        <v>0</v>
      </c>
      <c r="F28" s="4">
        <f t="shared" si="0"/>
        <v>167000</v>
      </c>
    </row>
    <row r="29" spans="1:6" ht="12.75">
      <c r="A29" s="14" t="s">
        <v>7</v>
      </c>
      <c r="B29" s="15" t="s">
        <v>115</v>
      </c>
      <c r="C29" s="12" t="s">
        <v>116</v>
      </c>
      <c r="D29" s="4">
        <v>167000</v>
      </c>
      <c r="E29" s="4">
        <v>0</v>
      </c>
      <c r="F29" s="4">
        <f t="shared" si="0"/>
        <v>167000</v>
      </c>
    </row>
    <row r="30" spans="1:6" ht="21">
      <c r="A30" s="14" t="s">
        <v>42</v>
      </c>
      <c r="B30" s="15" t="s">
        <v>83</v>
      </c>
      <c r="C30" s="12" t="s">
        <v>6</v>
      </c>
      <c r="D30" s="4">
        <f>D31</f>
        <v>5000</v>
      </c>
      <c r="E30" s="4">
        <f>E31</f>
        <v>0</v>
      </c>
      <c r="F30" s="4">
        <f t="shared" si="0"/>
        <v>5000</v>
      </c>
    </row>
    <row r="31" spans="1:6" s="10" customFormat="1" ht="9.75">
      <c r="A31" s="14" t="s">
        <v>44</v>
      </c>
      <c r="B31" s="15" t="s">
        <v>84</v>
      </c>
      <c r="C31" s="12" t="s">
        <v>8</v>
      </c>
      <c r="D31" s="4">
        <f>D32</f>
        <v>5000</v>
      </c>
      <c r="E31" s="4">
        <f>E32</f>
        <v>0</v>
      </c>
      <c r="F31" s="4">
        <f t="shared" si="0"/>
        <v>5000</v>
      </c>
    </row>
    <row r="32" spans="1:6" s="10" customFormat="1" ht="9.75">
      <c r="A32" s="14" t="s">
        <v>119</v>
      </c>
      <c r="B32" s="15" t="s">
        <v>9</v>
      </c>
      <c r="C32" s="12" t="s">
        <v>10</v>
      </c>
      <c r="D32" s="4">
        <v>5000</v>
      </c>
      <c r="E32" s="4">
        <v>0</v>
      </c>
      <c r="F32" s="4">
        <f t="shared" si="0"/>
        <v>5000</v>
      </c>
    </row>
    <row r="33" spans="1:6" ht="12.75">
      <c r="A33" s="14" t="s">
        <v>171</v>
      </c>
      <c r="B33" s="15" t="s">
        <v>170</v>
      </c>
      <c r="C33" s="12" t="s">
        <v>161</v>
      </c>
      <c r="D33" s="4">
        <f>D34</f>
        <v>15000</v>
      </c>
      <c r="E33" s="4">
        <f>E34</f>
        <v>0</v>
      </c>
      <c r="F33" s="4">
        <f t="shared" si="0"/>
        <v>15000</v>
      </c>
    </row>
    <row r="34" spans="1:6" ht="12.75">
      <c r="A34" s="14" t="s">
        <v>174</v>
      </c>
      <c r="B34" s="15" t="s">
        <v>172</v>
      </c>
      <c r="C34" s="12" t="s">
        <v>173</v>
      </c>
      <c r="D34" s="4">
        <f>D35+D36</f>
        <v>15000</v>
      </c>
      <c r="E34" s="4">
        <f>E35+E36</f>
        <v>0</v>
      </c>
      <c r="F34" s="4">
        <f t="shared" si="0"/>
        <v>15000</v>
      </c>
    </row>
    <row r="35" spans="1:6" ht="12.75">
      <c r="A35" s="14" t="s">
        <v>177</v>
      </c>
      <c r="B35" s="15" t="s">
        <v>175</v>
      </c>
      <c r="C35" s="12" t="s">
        <v>176</v>
      </c>
      <c r="D35" s="4">
        <v>15000</v>
      </c>
      <c r="E35" s="4">
        <v>0</v>
      </c>
      <c r="F35" s="4">
        <f t="shared" si="0"/>
        <v>15000</v>
      </c>
    </row>
    <row r="36" spans="1:6" ht="12.75">
      <c r="A36" s="14" t="s">
        <v>286</v>
      </c>
      <c r="B36" s="15" t="s">
        <v>178</v>
      </c>
      <c r="C36" s="12" t="s">
        <v>179</v>
      </c>
      <c r="D36" s="4">
        <v>0</v>
      </c>
      <c r="E36" s="4">
        <v>0</v>
      </c>
      <c r="F36" s="4">
        <f t="shared" si="0"/>
        <v>0</v>
      </c>
    </row>
    <row r="37" spans="1:6" ht="21">
      <c r="A37" s="14" t="s">
        <v>285</v>
      </c>
      <c r="B37" s="15" t="s">
        <v>151</v>
      </c>
      <c r="C37" s="12" t="s">
        <v>120</v>
      </c>
      <c r="D37" s="4">
        <f>D38</f>
        <v>174000</v>
      </c>
      <c r="E37" s="4">
        <f>E38</f>
        <v>0</v>
      </c>
      <c r="F37" s="4">
        <f t="shared" si="0"/>
        <v>174000</v>
      </c>
    </row>
    <row r="38" spans="1:6" ht="12.75">
      <c r="A38" s="14" t="s">
        <v>287</v>
      </c>
      <c r="B38" s="15" t="s">
        <v>125</v>
      </c>
      <c r="C38" s="12" t="s">
        <v>126</v>
      </c>
      <c r="D38" s="4">
        <v>174000</v>
      </c>
      <c r="E38" s="4">
        <v>0</v>
      </c>
      <c r="F38" s="4">
        <f t="shared" si="0"/>
        <v>174000</v>
      </c>
    </row>
    <row r="44" spans="1:6" s="10" customFormat="1" ht="9.75">
      <c r="A44" s="38" t="s">
        <v>74</v>
      </c>
      <c r="B44" s="38"/>
      <c r="C44" s="38" t="s">
        <v>109</v>
      </c>
      <c r="D44" s="38"/>
      <c r="E44" s="38"/>
      <c r="F44" s="38"/>
    </row>
    <row r="45" spans="1:6" s="10" customFormat="1" ht="9.75">
      <c r="A45" s="38" t="s">
        <v>75</v>
      </c>
      <c r="B45" s="38"/>
      <c r="C45" s="38" t="s">
        <v>136</v>
      </c>
      <c r="D45" s="38"/>
      <c r="E45" s="38"/>
      <c r="F45" s="38"/>
    </row>
    <row r="46" spans="1:4" ht="12.75">
      <c r="A46" s="38" t="s">
        <v>107</v>
      </c>
      <c r="B46" s="38"/>
      <c r="C46" s="11"/>
      <c r="D46" s="11"/>
    </row>
  </sheetData>
  <sheetProtection/>
  <mergeCells count="15">
    <mergeCell ref="A44:B44"/>
    <mergeCell ref="C44:F44"/>
    <mergeCell ref="A45:B45"/>
    <mergeCell ref="C45:F45"/>
    <mergeCell ref="C12:F12"/>
    <mergeCell ref="A46:B46"/>
    <mergeCell ref="A8:F8"/>
    <mergeCell ref="A12:B12"/>
    <mergeCell ref="A13:B13"/>
    <mergeCell ref="A14:A15"/>
    <mergeCell ref="B14:B15"/>
    <mergeCell ref="C14:C15"/>
    <mergeCell ref="D14:D15"/>
    <mergeCell ref="E14:E15"/>
    <mergeCell ref="F14:F15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nr.3/55/b la HCJ nr.______/2020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192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6" s="2" customFormat="1" ht="25.5" customHeight="1">
      <c r="A8" s="34" t="s">
        <v>222</v>
      </c>
      <c r="B8" s="34"/>
      <c r="C8" s="39" t="s">
        <v>264</v>
      </c>
      <c r="D8" s="39"/>
      <c r="E8" s="39"/>
      <c r="F8" s="39"/>
    </row>
    <row r="9" spans="1:6" s="2" customFormat="1" ht="9.75" customHeight="1">
      <c r="A9" s="35" t="s">
        <v>215</v>
      </c>
      <c r="B9" s="35"/>
      <c r="C9" s="13"/>
      <c r="D9" s="13"/>
      <c r="E9" s="13"/>
      <c r="F9" s="13"/>
    </row>
    <row r="10" spans="1:6" ht="12.75" customHeight="1">
      <c r="A10" s="36" t="s">
        <v>100</v>
      </c>
      <c r="B10" s="36" t="s">
        <v>0</v>
      </c>
      <c r="C10" s="36" t="s">
        <v>101</v>
      </c>
      <c r="D10" s="36" t="s">
        <v>196</v>
      </c>
      <c r="E10" s="36" t="s">
        <v>190</v>
      </c>
      <c r="F10" s="36" t="s">
        <v>191</v>
      </c>
    </row>
    <row r="11" spans="1:6" ht="12.75">
      <c r="A11" s="37"/>
      <c r="B11" s="37"/>
      <c r="C11" s="37"/>
      <c r="D11" s="37"/>
      <c r="E11" s="37"/>
      <c r="F11" s="37"/>
    </row>
    <row r="12" spans="1:6" ht="21">
      <c r="A12" s="14" t="s">
        <v>1</v>
      </c>
      <c r="B12" s="15" t="s">
        <v>77</v>
      </c>
      <c r="C12" s="12"/>
      <c r="D12" s="4">
        <f>D13</f>
        <v>2222000</v>
      </c>
      <c r="E12" s="4">
        <f>E13</f>
        <v>-3000</v>
      </c>
      <c r="F12" s="4">
        <f>D12+E12</f>
        <v>2219000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f>D14</f>
        <v>2222000</v>
      </c>
      <c r="E13" s="4">
        <f>E14</f>
        <v>-3000</v>
      </c>
      <c r="F13" s="4">
        <f aca="true" t="shared" si="0" ref="F13:F49">D13+E13</f>
        <v>2219000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f>D15+D26+D44+D48</f>
        <v>2222000</v>
      </c>
      <c r="E14" s="4">
        <f>E15+E26+E44+E48</f>
        <v>-3000</v>
      </c>
      <c r="F14" s="4">
        <f t="shared" si="0"/>
        <v>2219000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f>D16+D22+D24</f>
        <v>1777000</v>
      </c>
      <c r="E15" s="4">
        <f>E16+E22+E24</f>
        <v>0</v>
      </c>
      <c r="F15" s="4">
        <f t="shared" si="0"/>
        <v>1777000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f>D17+D18+D19+D20+D21</f>
        <v>1674000</v>
      </c>
      <c r="E16" s="4">
        <f>E17+E18+E19+E20+E21</f>
        <v>0</v>
      </c>
      <c r="F16" s="4">
        <f t="shared" si="0"/>
        <v>1674000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1155000</v>
      </c>
      <c r="E17" s="4">
        <v>0</v>
      </c>
      <c r="F17" s="4">
        <f t="shared" si="0"/>
        <v>1155000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122000</v>
      </c>
      <c r="E18" s="4">
        <v>0</v>
      </c>
      <c r="F18" s="4">
        <f t="shared" si="0"/>
        <v>122000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250000</v>
      </c>
      <c r="E19" s="4">
        <v>0</v>
      </c>
      <c r="F19" s="4">
        <f t="shared" si="0"/>
        <v>250000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110000</v>
      </c>
      <c r="E20" s="4">
        <v>0</v>
      </c>
      <c r="F20" s="4">
        <f t="shared" si="0"/>
        <v>110000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37000</v>
      </c>
      <c r="E21" s="4">
        <v>0</v>
      </c>
      <c r="F21" s="4">
        <f t="shared" si="0"/>
        <v>37000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f>D23</f>
        <v>64000</v>
      </c>
      <c r="E22" s="4">
        <f>E23</f>
        <v>0</v>
      </c>
      <c r="F22" s="4">
        <f t="shared" si="0"/>
        <v>64000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64000</v>
      </c>
      <c r="E23" s="4">
        <v>0</v>
      </c>
      <c r="F23" s="4">
        <f t="shared" si="0"/>
        <v>64000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f>D25</f>
        <v>39000</v>
      </c>
      <c r="E24" s="4">
        <f>E25</f>
        <v>0</v>
      </c>
      <c r="F24" s="4">
        <f t="shared" si="0"/>
        <v>39000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39000</v>
      </c>
      <c r="E25" s="4">
        <v>0</v>
      </c>
      <c r="F25" s="4">
        <f t="shared" si="0"/>
        <v>39000</v>
      </c>
    </row>
    <row r="26" spans="1:6" ht="21">
      <c r="A26" s="14" t="s">
        <v>42</v>
      </c>
      <c r="B26" s="15" t="s">
        <v>83</v>
      </c>
      <c r="C26" s="12" t="s">
        <v>6</v>
      </c>
      <c r="D26" s="4">
        <f>D27+D36+D38+D42</f>
        <v>378500</v>
      </c>
      <c r="E26" s="4">
        <f>E27+E36+E38+E42</f>
        <v>-3000</v>
      </c>
      <c r="F26" s="4">
        <f t="shared" si="0"/>
        <v>375500</v>
      </c>
    </row>
    <row r="27" spans="1:6" s="10" customFormat="1" ht="9.75">
      <c r="A27" s="14" t="s">
        <v>44</v>
      </c>
      <c r="B27" s="15" t="s">
        <v>84</v>
      </c>
      <c r="C27" s="12" t="s">
        <v>8</v>
      </c>
      <c r="D27" s="4">
        <f>D28+D29+D30+D31+D32+D33+D34+D35</f>
        <v>127500</v>
      </c>
      <c r="E27" s="4">
        <f>E28+E29+E30+E31+E32+E33+E34+E35</f>
        <v>0</v>
      </c>
      <c r="F27" s="4">
        <f t="shared" si="0"/>
        <v>127500</v>
      </c>
    </row>
    <row r="28" spans="1:6" s="10" customFormat="1" ht="9.75">
      <c r="A28" s="14" t="s">
        <v>47</v>
      </c>
      <c r="B28" s="15" t="s">
        <v>37</v>
      </c>
      <c r="C28" s="12" t="s">
        <v>38</v>
      </c>
      <c r="D28" s="4">
        <v>500</v>
      </c>
      <c r="E28" s="4">
        <v>0</v>
      </c>
      <c r="F28" s="4">
        <f t="shared" si="0"/>
        <v>500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8000</v>
      </c>
      <c r="E29" s="4">
        <v>0</v>
      </c>
      <c r="F29" s="4">
        <f t="shared" si="0"/>
        <v>8000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50000</v>
      </c>
      <c r="E30" s="4">
        <v>9000</v>
      </c>
      <c r="F30" s="4">
        <f t="shared" si="0"/>
        <v>59000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20000</v>
      </c>
      <c r="E31" s="4">
        <v>6000</v>
      </c>
      <c r="F31" s="4">
        <f t="shared" si="0"/>
        <v>26000</v>
      </c>
    </row>
    <row r="32" spans="1:6" ht="12.75">
      <c r="A32" s="14" t="s">
        <v>155</v>
      </c>
      <c r="B32" s="15" t="s">
        <v>156</v>
      </c>
      <c r="C32" s="12" t="s">
        <v>157</v>
      </c>
      <c r="D32" s="4">
        <v>22500</v>
      </c>
      <c r="E32" s="4">
        <v>-15000</v>
      </c>
      <c r="F32" s="4">
        <f t="shared" si="0"/>
        <v>7500</v>
      </c>
    </row>
    <row r="33" spans="1:6" ht="12.75">
      <c r="A33" s="14" t="s">
        <v>118</v>
      </c>
      <c r="B33" s="15" t="s">
        <v>87</v>
      </c>
      <c r="C33" s="12" t="s">
        <v>50</v>
      </c>
      <c r="D33" s="4">
        <v>15500</v>
      </c>
      <c r="E33" s="4">
        <v>0</v>
      </c>
      <c r="F33" s="4">
        <f t="shared" si="0"/>
        <v>15500</v>
      </c>
    </row>
    <row r="34" spans="1:6" ht="12.75">
      <c r="A34" s="14" t="s">
        <v>119</v>
      </c>
      <c r="B34" s="15" t="s">
        <v>9</v>
      </c>
      <c r="C34" s="12" t="s">
        <v>10</v>
      </c>
      <c r="D34" s="4">
        <v>9000</v>
      </c>
      <c r="E34" s="4">
        <v>0</v>
      </c>
      <c r="F34" s="4">
        <f t="shared" si="0"/>
        <v>9000</v>
      </c>
    </row>
    <row r="35" spans="1:6" ht="12.75">
      <c r="A35" s="14" t="s">
        <v>137</v>
      </c>
      <c r="B35" s="15" t="s">
        <v>53</v>
      </c>
      <c r="C35" s="12" t="s">
        <v>54</v>
      </c>
      <c r="D35" s="4">
        <v>2000</v>
      </c>
      <c r="E35" s="4">
        <v>0</v>
      </c>
      <c r="F35" s="4">
        <f t="shared" si="0"/>
        <v>2000</v>
      </c>
    </row>
    <row r="36" spans="1:6" ht="12.75">
      <c r="A36" s="14" t="s">
        <v>231</v>
      </c>
      <c r="B36" s="15" t="s">
        <v>232</v>
      </c>
      <c r="C36" s="12" t="s">
        <v>233</v>
      </c>
      <c r="D36" s="4">
        <f>D37</f>
        <v>200000</v>
      </c>
      <c r="E36" s="4">
        <f>E37</f>
        <v>0</v>
      </c>
      <c r="F36" s="4">
        <f t="shared" si="0"/>
        <v>200000</v>
      </c>
    </row>
    <row r="37" spans="1:6" ht="12.75">
      <c r="A37" s="14" t="s">
        <v>234</v>
      </c>
      <c r="B37" s="15" t="s">
        <v>235</v>
      </c>
      <c r="C37" s="12" t="s">
        <v>236</v>
      </c>
      <c r="D37" s="4">
        <v>200000</v>
      </c>
      <c r="E37" s="4">
        <v>0</v>
      </c>
      <c r="F37" s="4">
        <f t="shared" si="0"/>
        <v>200000</v>
      </c>
    </row>
    <row r="38" spans="1:6" ht="12.75">
      <c r="A38" s="14" t="s">
        <v>158</v>
      </c>
      <c r="B38" s="15" t="s">
        <v>159</v>
      </c>
      <c r="C38" s="12" t="s">
        <v>160</v>
      </c>
      <c r="D38" s="4">
        <f>D39+D40+D41</f>
        <v>36000</v>
      </c>
      <c r="E38" s="4">
        <f>E39+E40+E41</f>
        <v>0</v>
      </c>
      <c r="F38" s="4">
        <f t="shared" si="0"/>
        <v>36000</v>
      </c>
    </row>
    <row r="39" spans="1:6" ht="12.75">
      <c r="A39" s="14" t="s">
        <v>161</v>
      </c>
      <c r="B39" s="15" t="s">
        <v>162</v>
      </c>
      <c r="C39" s="12" t="s">
        <v>163</v>
      </c>
      <c r="D39" s="4">
        <v>3000</v>
      </c>
      <c r="E39" s="4">
        <v>0</v>
      </c>
      <c r="F39" s="4">
        <f t="shared" si="0"/>
        <v>3000</v>
      </c>
    </row>
    <row r="40" spans="1:6" ht="12.75">
      <c r="A40" s="14" t="s">
        <v>180</v>
      </c>
      <c r="B40" s="15" t="s">
        <v>181</v>
      </c>
      <c r="C40" s="12" t="s">
        <v>182</v>
      </c>
      <c r="D40" s="4">
        <v>21000</v>
      </c>
      <c r="E40" s="4">
        <v>0</v>
      </c>
      <c r="F40" s="4">
        <f t="shared" si="0"/>
        <v>21000</v>
      </c>
    </row>
    <row r="41" spans="1:6" ht="12.75">
      <c r="A41" s="14" t="s">
        <v>187</v>
      </c>
      <c r="B41" s="15" t="s">
        <v>188</v>
      </c>
      <c r="C41" s="12" t="s">
        <v>189</v>
      </c>
      <c r="D41" s="4">
        <v>12000</v>
      </c>
      <c r="E41" s="4">
        <v>0</v>
      </c>
      <c r="F41" s="4">
        <f t="shared" si="0"/>
        <v>12000</v>
      </c>
    </row>
    <row r="42" spans="1:6" ht="12.75">
      <c r="A42" s="14" t="s">
        <v>150</v>
      </c>
      <c r="B42" s="15" t="s">
        <v>90</v>
      </c>
      <c r="C42" s="12" t="s">
        <v>66</v>
      </c>
      <c r="D42" s="4">
        <f>D43</f>
        <v>15000</v>
      </c>
      <c r="E42" s="4">
        <f>E43</f>
        <v>-3000</v>
      </c>
      <c r="F42" s="4">
        <f t="shared" si="0"/>
        <v>12000</v>
      </c>
    </row>
    <row r="43" spans="1:6" ht="12.75">
      <c r="A43" s="14" t="s">
        <v>139</v>
      </c>
      <c r="B43" s="15" t="s">
        <v>67</v>
      </c>
      <c r="C43" s="12" t="s">
        <v>68</v>
      </c>
      <c r="D43" s="4">
        <v>15000</v>
      </c>
      <c r="E43" s="4">
        <v>-3000</v>
      </c>
      <c r="F43" s="4">
        <f t="shared" si="0"/>
        <v>12000</v>
      </c>
    </row>
    <row r="44" spans="1:6" ht="12.75">
      <c r="A44" s="14" t="s">
        <v>171</v>
      </c>
      <c r="B44" s="15" t="s">
        <v>170</v>
      </c>
      <c r="C44" s="12" t="s">
        <v>161</v>
      </c>
      <c r="D44" s="4">
        <f>D45</f>
        <v>36500</v>
      </c>
      <c r="E44" s="4">
        <f>E45</f>
        <v>0</v>
      </c>
      <c r="F44" s="4">
        <f t="shared" si="0"/>
        <v>36500</v>
      </c>
    </row>
    <row r="45" spans="1:6" ht="12.75">
      <c r="A45" s="14" t="s">
        <v>174</v>
      </c>
      <c r="B45" s="15" t="s">
        <v>172</v>
      </c>
      <c r="C45" s="12" t="s">
        <v>173</v>
      </c>
      <c r="D45" s="4">
        <f>D46+D47</f>
        <v>36500</v>
      </c>
      <c r="E45" s="4">
        <f>E46+E47</f>
        <v>0</v>
      </c>
      <c r="F45" s="4">
        <f t="shared" si="0"/>
        <v>36500</v>
      </c>
    </row>
    <row r="46" spans="1:6" ht="12.75">
      <c r="A46" s="14" t="s">
        <v>177</v>
      </c>
      <c r="B46" s="15" t="s">
        <v>175</v>
      </c>
      <c r="C46" s="12" t="s">
        <v>176</v>
      </c>
      <c r="D46" s="4">
        <v>34000</v>
      </c>
      <c r="E46" s="4">
        <v>0</v>
      </c>
      <c r="F46" s="4">
        <f t="shared" si="0"/>
        <v>34000</v>
      </c>
    </row>
    <row r="47" spans="1:6" ht="12.75">
      <c r="A47" s="14" t="s">
        <v>286</v>
      </c>
      <c r="B47" s="15" t="s">
        <v>178</v>
      </c>
      <c r="C47" s="12" t="s">
        <v>179</v>
      </c>
      <c r="D47" s="4">
        <v>2500</v>
      </c>
      <c r="E47" s="4">
        <v>0</v>
      </c>
      <c r="F47" s="4">
        <f t="shared" si="0"/>
        <v>2500</v>
      </c>
    </row>
    <row r="48" spans="1:6" ht="21">
      <c r="A48" s="14" t="s">
        <v>285</v>
      </c>
      <c r="B48" s="15" t="s">
        <v>151</v>
      </c>
      <c r="C48" s="12" t="s">
        <v>120</v>
      </c>
      <c r="D48" s="4">
        <f>D49</f>
        <v>30000</v>
      </c>
      <c r="E48" s="4">
        <f>E49</f>
        <v>0</v>
      </c>
      <c r="F48" s="4">
        <f t="shared" si="0"/>
        <v>30000</v>
      </c>
    </row>
    <row r="49" spans="1:6" ht="12.75">
      <c r="A49" s="14" t="s">
        <v>287</v>
      </c>
      <c r="B49" s="15" t="s">
        <v>125</v>
      </c>
      <c r="C49" s="12" t="s">
        <v>126</v>
      </c>
      <c r="D49" s="4">
        <v>30000</v>
      </c>
      <c r="E49" s="4">
        <v>0</v>
      </c>
      <c r="F49" s="4">
        <f t="shared" si="0"/>
        <v>30000</v>
      </c>
    </row>
    <row r="52" spans="1:6" s="10" customFormat="1" ht="9.75">
      <c r="A52" s="38" t="s">
        <v>74</v>
      </c>
      <c r="B52" s="38"/>
      <c r="C52" s="38" t="s">
        <v>109</v>
      </c>
      <c r="D52" s="38"/>
      <c r="E52" s="38"/>
      <c r="F52" s="38"/>
    </row>
    <row r="53" spans="1:6" s="10" customFormat="1" ht="9.75">
      <c r="A53" s="38" t="s">
        <v>75</v>
      </c>
      <c r="B53" s="38"/>
      <c r="C53" s="38" t="s">
        <v>136</v>
      </c>
      <c r="D53" s="38"/>
      <c r="E53" s="38"/>
      <c r="F53" s="38"/>
    </row>
    <row r="54" spans="1:4" ht="12.75">
      <c r="A54" s="38" t="s">
        <v>107</v>
      </c>
      <c r="B54" s="38"/>
      <c r="C54" s="11"/>
      <c r="D54" s="11"/>
    </row>
  </sheetData>
  <sheetProtection/>
  <mergeCells count="15">
    <mergeCell ref="C10:C11"/>
    <mergeCell ref="C8:F8"/>
    <mergeCell ref="D10:D11"/>
    <mergeCell ref="E10:E11"/>
    <mergeCell ref="F10:F11"/>
    <mergeCell ref="A52:B52"/>
    <mergeCell ref="C52:F52"/>
    <mergeCell ref="A53:B53"/>
    <mergeCell ref="C53:F53"/>
    <mergeCell ref="A54:B54"/>
    <mergeCell ref="A6:F6"/>
    <mergeCell ref="A8:B8"/>
    <mergeCell ref="A9:B9"/>
    <mergeCell ref="A10:A11"/>
    <mergeCell ref="B10:B11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nr.3/56/c la HCJ nr.______/2020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6">
      <selection activeCell="A9" sqref="A9:B9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192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6" s="2" customFormat="1" ht="19.5" customHeight="1">
      <c r="A8" s="34" t="s">
        <v>222</v>
      </c>
      <c r="B8" s="34"/>
      <c r="C8" s="39" t="s">
        <v>265</v>
      </c>
      <c r="D8" s="39"/>
      <c r="E8" s="39"/>
      <c r="F8" s="39"/>
    </row>
    <row r="9" spans="1:6" s="2" customFormat="1" ht="9.75" customHeight="1">
      <c r="A9" s="35" t="s">
        <v>215</v>
      </c>
      <c r="B9" s="35"/>
      <c r="C9" s="13"/>
      <c r="D9" s="13"/>
      <c r="E9" s="13"/>
      <c r="F9" s="13"/>
    </row>
    <row r="10" spans="1:6" ht="12.75" customHeight="1">
      <c r="A10" s="36" t="s">
        <v>100</v>
      </c>
      <c r="B10" s="36" t="s">
        <v>0</v>
      </c>
      <c r="C10" s="36" t="s">
        <v>101</v>
      </c>
      <c r="D10" s="36" t="s">
        <v>196</v>
      </c>
      <c r="E10" s="36" t="s">
        <v>190</v>
      </c>
      <c r="F10" s="36" t="s">
        <v>191</v>
      </c>
    </row>
    <row r="11" spans="1:6" ht="12.75">
      <c r="A11" s="37"/>
      <c r="B11" s="37"/>
      <c r="C11" s="37"/>
      <c r="D11" s="37"/>
      <c r="E11" s="37"/>
      <c r="F11" s="37"/>
    </row>
    <row r="12" spans="1:6" ht="21">
      <c r="A12" s="14" t="s">
        <v>1</v>
      </c>
      <c r="B12" s="15" t="s">
        <v>77</v>
      </c>
      <c r="C12" s="12"/>
      <c r="D12" s="4">
        <f>D13</f>
        <v>2792000</v>
      </c>
      <c r="E12" s="4">
        <f>E13</f>
        <v>0</v>
      </c>
      <c r="F12" s="4">
        <f>D12+E12</f>
        <v>2792000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f>D14</f>
        <v>2792000</v>
      </c>
      <c r="E13" s="4">
        <f>E14</f>
        <v>0</v>
      </c>
      <c r="F13" s="4">
        <f aca="true" t="shared" si="0" ref="F13:F50">D13+E13</f>
        <v>2792000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f>D15+D26+D45+D49</f>
        <v>2792000</v>
      </c>
      <c r="E14" s="4">
        <f>E15+E26+E45+E49</f>
        <v>0</v>
      </c>
      <c r="F14" s="4">
        <f t="shared" si="0"/>
        <v>2792000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f>D16+D22+D24</f>
        <v>2167000</v>
      </c>
      <c r="E15" s="4">
        <f>E16+E22+E24</f>
        <v>0</v>
      </c>
      <c r="F15" s="4">
        <f t="shared" si="0"/>
        <v>2167000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f>D17+D18+D19+D20+D21</f>
        <v>2042000</v>
      </c>
      <c r="E16" s="4">
        <f>E17+E18+E19+E20+E21</f>
        <v>0</v>
      </c>
      <c r="F16" s="4">
        <f t="shared" si="0"/>
        <v>2042000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1371000</v>
      </c>
      <c r="E17" s="4">
        <v>0</v>
      </c>
      <c r="F17" s="4">
        <f t="shared" si="0"/>
        <v>1371000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158000</v>
      </c>
      <c r="E18" s="4">
        <v>0</v>
      </c>
      <c r="F18" s="4">
        <f t="shared" si="0"/>
        <v>158000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378000</v>
      </c>
      <c r="E19" s="4">
        <v>-7000</v>
      </c>
      <c r="F19" s="4">
        <f t="shared" si="0"/>
        <v>371000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130000</v>
      </c>
      <c r="E20" s="4">
        <v>0</v>
      </c>
      <c r="F20" s="4">
        <f t="shared" si="0"/>
        <v>130000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5000</v>
      </c>
      <c r="E21" s="4">
        <v>7000</v>
      </c>
      <c r="F21" s="4">
        <f t="shared" si="0"/>
        <v>12000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f>D23</f>
        <v>78000</v>
      </c>
      <c r="E22" s="4">
        <f>E23</f>
        <v>0</v>
      </c>
      <c r="F22" s="4">
        <f t="shared" si="0"/>
        <v>78000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78000</v>
      </c>
      <c r="E23" s="4">
        <v>0</v>
      </c>
      <c r="F23" s="4">
        <f t="shared" si="0"/>
        <v>78000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f>D25</f>
        <v>47000</v>
      </c>
      <c r="E24" s="4">
        <f>E25</f>
        <v>0</v>
      </c>
      <c r="F24" s="4">
        <f t="shared" si="0"/>
        <v>47000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47000</v>
      </c>
      <c r="E25" s="4">
        <v>0</v>
      </c>
      <c r="F25" s="4">
        <f t="shared" si="0"/>
        <v>47000</v>
      </c>
    </row>
    <row r="26" spans="1:6" ht="21">
      <c r="A26" s="14" t="s">
        <v>42</v>
      </c>
      <c r="B26" s="15" t="s">
        <v>83</v>
      </c>
      <c r="C26" s="12" t="s">
        <v>6</v>
      </c>
      <c r="D26" s="4">
        <f>D27+D36+D38+D42+D43</f>
        <v>553000</v>
      </c>
      <c r="E26" s="4">
        <f>E27+E36+E38+E42+E43</f>
        <v>0</v>
      </c>
      <c r="F26" s="4">
        <f t="shared" si="0"/>
        <v>553000</v>
      </c>
    </row>
    <row r="27" spans="1:6" s="10" customFormat="1" ht="9.75">
      <c r="A27" s="14" t="s">
        <v>44</v>
      </c>
      <c r="B27" s="15" t="s">
        <v>84</v>
      </c>
      <c r="C27" s="12" t="s">
        <v>8</v>
      </c>
      <c r="D27" s="4">
        <f>D28+D29+D30+D31+D32+D33+D34+D35</f>
        <v>171500</v>
      </c>
      <c r="E27" s="4">
        <f>E28+E29+E30+E31+E32+E33+E34+E35</f>
        <v>0</v>
      </c>
      <c r="F27" s="4">
        <f t="shared" si="0"/>
        <v>171500</v>
      </c>
    </row>
    <row r="28" spans="1:6" s="10" customFormat="1" ht="9.75">
      <c r="A28" s="14" t="s">
        <v>47</v>
      </c>
      <c r="B28" s="15" t="s">
        <v>37</v>
      </c>
      <c r="C28" s="12" t="s">
        <v>38</v>
      </c>
      <c r="D28" s="4">
        <v>1500</v>
      </c>
      <c r="E28" s="4">
        <v>0</v>
      </c>
      <c r="F28" s="4">
        <f t="shared" si="0"/>
        <v>1500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11000</v>
      </c>
      <c r="E29" s="4">
        <v>3000</v>
      </c>
      <c r="F29" s="4">
        <f t="shared" si="0"/>
        <v>14000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84000</v>
      </c>
      <c r="E30" s="4">
        <v>-3000</v>
      </c>
      <c r="F30" s="4">
        <f t="shared" si="0"/>
        <v>81000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25000</v>
      </c>
      <c r="E31" s="4">
        <v>0</v>
      </c>
      <c r="F31" s="4">
        <f t="shared" si="0"/>
        <v>25000</v>
      </c>
    </row>
    <row r="32" spans="1:6" ht="12.75">
      <c r="A32" s="14" t="s">
        <v>155</v>
      </c>
      <c r="B32" s="15" t="s">
        <v>156</v>
      </c>
      <c r="C32" s="12" t="s">
        <v>157</v>
      </c>
      <c r="D32" s="4">
        <v>14000</v>
      </c>
      <c r="E32" s="4">
        <v>-3000</v>
      </c>
      <c r="F32" s="4">
        <f t="shared" si="0"/>
        <v>11000</v>
      </c>
    </row>
    <row r="33" spans="1:6" ht="12.75">
      <c r="A33" s="14" t="s">
        <v>118</v>
      </c>
      <c r="B33" s="15" t="s">
        <v>87</v>
      </c>
      <c r="C33" s="12" t="s">
        <v>50</v>
      </c>
      <c r="D33" s="4">
        <v>10000</v>
      </c>
      <c r="E33" s="4">
        <v>3000</v>
      </c>
      <c r="F33" s="4">
        <f t="shared" si="0"/>
        <v>13000</v>
      </c>
    </row>
    <row r="34" spans="1:6" ht="12.75">
      <c r="A34" s="14" t="s">
        <v>119</v>
      </c>
      <c r="B34" s="15" t="s">
        <v>9</v>
      </c>
      <c r="C34" s="12" t="s">
        <v>10</v>
      </c>
      <c r="D34" s="4">
        <v>21000</v>
      </c>
      <c r="E34" s="4">
        <v>0</v>
      </c>
      <c r="F34" s="4">
        <f t="shared" si="0"/>
        <v>21000</v>
      </c>
    </row>
    <row r="35" spans="1:6" ht="12.75">
      <c r="A35" s="14" t="s">
        <v>137</v>
      </c>
      <c r="B35" s="15" t="s">
        <v>53</v>
      </c>
      <c r="C35" s="12" t="s">
        <v>54</v>
      </c>
      <c r="D35" s="4">
        <v>5000</v>
      </c>
      <c r="E35" s="4">
        <v>0</v>
      </c>
      <c r="F35" s="4">
        <f t="shared" si="0"/>
        <v>5000</v>
      </c>
    </row>
    <row r="36" spans="1:6" ht="12.75">
      <c r="A36" s="14" t="s">
        <v>231</v>
      </c>
      <c r="B36" s="15" t="s">
        <v>232</v>
      </c>
      <c r="C36" s="12" t="s">
        <v>233</v>
      </c>
      <c r="D36" s="4">
        <f>D37</f>
        <v>320000</v>
      </c>
      <c r="E36" s="4">
        <f>E37</f>
        <v>0</v>
      </c>
      <c r="F36" s="4">
        <f t="shared" si="0"/>
        <v>320000</v>
      </c>
    </row>
    <row r="37" spans="1:6" ht="12.75">
      <c r="A37" s="14" t="s">
        <v>234</v>
      </c>
      <c r="B37" s="15" t="s">
        <v>235</v>
      </c>
      <c r="C37" s="12" t="s">
        <v>236</v>
      </c>
      <c r="D37" s="4">
        <v>320000</v>
      </c>
      <c r="E37" s="4">
        <v>0</v>
      </c>
      <c r="F37" s="4">
        <f t="shared" si="0"/>
        <v>320000</v>
      </c>
    </row>
    <row r="38" spans="1:6" ht="12.75">
      <c r="A38" s="14" t="s">
        <v>158</v>
      </c>
      <c r="B38" s="15" t="s">
        <v>159</v>
      </c>
      <c r="C38" s="12" t="s">
        <v>160</v>
      </c>
      <c r="D38" s="4">
        <f>D39+D40+D41</f>
        <v>39500</v>
      </c>
      <c r="E38" s="4">
        <f>E39+E40+E41</f>
        <v>0</v>
      </c>
      <c r="F38" s="4">
        <f t="shared" si="0"/>
        <v>39500</v>
      </c>
    </row>
    <row r="39" spans="1:6" ht="12.75">
      <c r="A39" s="14" t="s">
        <v>161</v>
      </c>
      <c r="B39" s="15" t="s">
        <v>162</v>
      </c>
      <c r="C39" s="12" t="s">
        <v>163</v>
      </c>
      <c r="D39" s="4">
        <v>4000</v>
      </c>
      <c r="E39" s="4">
        <v>0</v>
      </c>
      <c r="F39" s="4">
        <f t="shared" si="0"/>
        <v>4000</v>
      </c>
    </row>
    <row r="40" spans="1:6" ht="12.75">
      <c r="A40" s="14" t="s">
        <v>180</v>
      </c>
      <c r="B40" s="15" t="s">
        <v>181</v>
      </c>
      <c r="C40" s="12" t="s">
        <v>182</v>
      </c>
      <c r="D40" s="4">
        <v>21500</v>
      </c>
      <c r="E40" s="4">
        <v>0</v>
      </c>
      <c r="F40" s="4">
        <f t="shared" si="0"/>
        <v>21500</v>
      </c>
    </row>
    <row r="41" spans="1:6" ht="12.75">
      <c r="A41" s="14" t="s">
        <v>187</v>
      </c>
      <c r="B41" s="15" t="s">
        <v>188</v>
      </c>
      <c r="C41" s="12" t="s">
        <v>189</v>
      </c>
      <c r="D41" s="4">
        <v>14000</v>
      </c>
      <c r="E41" s="4">
        <v>0</v>
      </c>
      <c r="F41" s="4">
        <f t="shared" si="0"/>
        <v>14000</v>
      </c>
    </row>
    <row r="42" spans="1:6" ht="12.75">
      <c r="A42" s="14" t="s">
        <v>167</v>
      </c>
      <c r="B42" s="15" t="s">
        <v>168</v>
      </c>
      <c r="C42" s="12" t="s">
        <v>169</v>
      </c>
      <c r="D42" s="4">
        <v>1500</v>
      </c>
      <c r="E42" s="4">
        <v>0</v>
      </c>
      <c r="F42" s="4">
        <f t="shared" si="0"/>
        <v>1500</v>
      </c>
    </row>
    <row r="43" spans="1:6" ht="12.75">
      <c r="A43" s="14" t="s">
        <v>150</v>
      </c>
      <c r="B43" s="15" t="s">
        <v>90</v>
      </c>
      <c r="C43" s="12" t="s">
        <v>66</v>
      </c>
      <c r="D43" s="4">
        <f>D44</f>
        <v>20500</v>
      </c>
      <c r="E43" s="4">
        <f>E44</f>
        <v>0</v>
      </c>
      <c r="F43" s="4">
        <f t="shared" si="0"/>
        <v>20500</v>
      </c>
    </row>
    <row r="44" spans="1:6" ht="12.75">
      <c r="A44" s="14" t="s">
        <v>139</v>
      </c>
      <c r="B44" s="15" t="s">
        <v>67</v>
      </c>
      <c r="C44" s="12" t="s">
        <v>68</v>
      </c>
      <c r="D44" s="4">
        <v>20500</v>
      </c>
      <c r="E44" s="4">
        <v>0</v>
      </c>
      <c r="F44" s="4">
        <f t="shared" si="0"/>
        <v>20500</v>
      </c>
    </row>
    <row r="45" spans="1:6" ht="12.75">
      <c r="A45" s="14" t="s">
        <v>171</v>
      </c>
      <c r="B45" s="15" t="s">
        <v>170</v>
      </c>
      <c r="C45" s="12" t="s">
        <v>161</v>
      </c>
      <c r="D45" s="4">
        <f>D46</f>
        <v>34000</v>
      </c>
      <c r="E45" s="4">
        <f>E46</f>
        <v>0</v>
      </c>
      <c r="F45" s="4">
        <f t="shared" si="0"/>
        <v>34000</v>
      </c>
    </row>
    <row r="46" spans="1:6" ht="12.75">
      <c r="A46" s="14" t="s">
        <v>174</v>
      </c>
      <c r="B46" s="15" t="s">
        <v>172</v>
      </c>
      <c r="C46" s="12" t="s">
        <v>173</v>
      </c>
      <c r="D46" s="4">
        <f>D47+D48</f>
        <v>34000</v>
      </c>
      <c r="E46" s="4">
        <f>E47+E48</f>
        <v>0</v>
      </c>
      <c r="F46" s="4">
        <f t="shared" si="0"/>
        <v>34000</v>
      </c>
    </row>
    <row r="47" spans="1:6" ht="12.75">
      <c r="A47" s="14" t="s">
        <v>177</v>
      </c>
      <c r="B47" s="15" t="s">
        <v>175</v>
      </c>
      <c r="C47" s="12" t="s">
        <v>176</v>
      </c>
      <c r="D47" s="4">
        <v>25000</v>
      </c>
      <c r="E47" s="4">
        <v>0</v>
      </c>
      <c r="F47" s="4">
        <f t="shared" si="0"/>
        <v>25000</v>
      </c>
    </row>
    <row r="48" spans="1:6" ht="12.75">
      <c r="A48" s="14" t="s">
        <v>286</v>
      </c>
      <c r="B48" s="15" t="s">
        <v>178</v>
      </c>
      <c r="C48" s="12" t="s">
        <v>179</v>
      </c>
      <c r="D48" s="4">
        <v>9000</v>
      </c>
      <c r="E48" s="4">
        <v>0</v>
      </c>
      <c r="F48" s="4">
        <f t="shared" si="0"/>
        <v>9000</v>
      </c>
    </row>
    <row r="49" spans="1:6" ht="21">
      <c r="A49" s="14" t="s">
        <v>285</v>
      </c>
      <c r="B49" s="15" t="s">
        <v>151</v>
      </c>
      <c r="C49" s="12" t="s">
        <v>120</v>
      </c>
      <c r="D49" s="4">
        <f>D50</f>
        <v>38000</v>
      </c>
      <c r="E49" s="4">
        <f>E50</f>
        <v>0</v>
      </c>
      <c r="F49" s="4">
        <f t="shared" si="0"/>
        <v>38000</v>
      </c>
    </row>
    <row r="50" spans="1:6" ht="12.75">
      <c r="A50" s="14" t="s">
        <v>287</v>
      </c>
      <c r="B50" s="15" t="s">
        <v>125</v>
      </c>
      <c r="C50" s="12" t="s">
        <v>126</v>
      </c>
      <c r="D50" s="4">
        <v>38000</v>
      </c>
      <c r="E50" s="4">
        <v>0</v>
      </c>
      <c r="F50" s="4">
        <f t="shared" si="0"/>
        <v>38000</v>
      </c>
    </row>
    <row r="53" spans="1:6" s="10" customFormat="1" ht="9.75">
      <c r="A53" s="38" t="s">
        <v>74</v>
      </c>
      <c r="B53" s="38"/>
      <c r="C53" s="38" t="s">
        <v>109</v>
      </c>
      <c r="D53" s="38"/>
      <c r="E53" s="38"/>
      <c r="F53" s="38"/>
    </row>
    <row r="54" spans="1:6" s="10" customFormat="1" ht="9.75">
      <c r="A54" s="38" t="s">
        <v>75</v>
      </c>
      <c r="B54" s="38"/>
      <c r="C54" s="38" t="s">
        <v>136</v>
      </c>
      <c r="D54" s="38"/>
      <c r="E54" s="38"/>
      <c r="F54" s="38"/>
    </row>
    <row r="55" spans="1:4" ht="12.75">
      <c r="A55" s="38" t="s">
        <v>107</v>
      </c>
      <c r="B55" s="38"/>
      <c r="C55" s="11"/>
      <c r="D55" s="11"/>
    </row>
  </sheetData>
  <sheetProtection/>
  <mergeCells count="15">
    <mergeCell ref="C10:C11"/>
    <mergeCell ref="C8:F8"/>
    <mergeCell ref="D10:D11"/>
    <mergeCell ref="E10:E11"/>
    <mergeCell ref="F10:F11"/>
    <mergeCell ref="A53:B53"/>
    <mergeCell ref="C53:F53"/>
    <mergeCell ref="A54:B54"/>
    <mergeCell ref="C54:F54"/>
    <mergeCell ref="A55:B55"/>
    <mergeCell ref="A6:F6"/>
    <mergeCell ref="A8:B8"/>
    <mergeCell ref="A9:B9"/>
    <mergeCell ref="A10:A11"/>
    <mergeCell ref="B10:B11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nr.3/57/c la HCJ nr.______/2020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3">
      <selection activeCell="E42" sqref="E42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192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6" s="2" customFormat="1" ht="39" customHeight="1">
      <c r="A8" s="34" t="s">
        <v>222</v>
      </c>
      <c r="B8" s="34"/>
      <c r="C8" s="39" t="s">
        <v>266</v>
      </c>
      <c r="D8" s="39"/>
      <c r="E8" s="39"/>
      <c r="F8" s="39"/>
    </row>
    <row r="9" spans="1:6" s="2" customFormat="1" ht="9.75" customHeight="1">
      <c r="A9" s="35" t="s">
        <v>215</v>
      </c>
      <c r="B9" s="35"/>
      <c r="C9" s="13"/>
      <c r="D9" s="13"/>
      <c r="E9" s="13"/>
      <c r="F9" s="13"/>
    </row>
    <row r="10" spans="1:6" ht="12.75" customHeight="1">
      <c r="A10" s="36" t="s">
        <v>100</v>
      </c>
      <c r="B10" s="36" t="s">
        <v>0</v>
      </c>
      <c r="C10" s="36" t="s">
        <v>101</v>
      </c>
      <c r="D10" s="36" t="s">
        <v>196</v>
      </c>
      <c r="E10" s="36" t="s">
        <v>190</v>
      </c>
      <c r="F10" s="36" t="s">
        <v>191</v>
      </c>
    </row>
    <row r="11" spans="1:6" ht="12.75">
      <c r="A11" s="37"/>
      <c r="B11" s="37"/>
      <c r="C11" s="37"/>
      <c r="D11" s="37"/>
      <c r="E11" s="37"/>
      <c r="F11" s="37"/>
    </row>
    <row r="12" spans="1:6" ht="21">
      <c r="A12" s="14" t="s">
        <v>1</v>
      </c>
      <c r="B12" s="15" t="s">
        <v>77</v>
      </c>
      <c r="C12" s="12"/>
      <c r="D12" s="4">
        <f>D13</f>
        <v>5777000</v>
      </c>
      <c r="E12" s="4">
        <f>E13</f>
        <v>2500</v>
      </c>
      <c r="F12" s="4">
        <f>D12+E12</f>
        <v>5779500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f>D14</f>
        <v>5777000</v>
      </c>
      <c r="E13" s="4">
        <f>E14</f>
        <v>2500</v>
      </c>
      <c r="F13" s="4">
        <f aca="true" t="shared" si="0" ref="F13:F49">D13+E13</f>
        <v>5779500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f>D15+D26+D45+D48</f>
        <v>5777000</v>
      </c>
      <c r="E14" s="4">
        <f>E15+E26+E45+E48</f>
        <v>2500</v>
      </c>
      <c r="F14" s="4">
        <f t="shared" si="0"/>
        <v>5779500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f>D16+D22+D24</f>
        <v>5333000</v>
      </c>
      <c r="E15" s="4">
        <f>E16+E22+E24</f>
        <v>0</v>
      </c>
      <c r="F15" s="4">
        <f t="shared" si="0"/>
        <v>5333000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f>D17+D18+D19+D20+D21</f>
        <v>5088000</v>
      </c>
      <c r="E16" s="4">
        <f>E17+E18+E19+E20+E21</f>
        <v>0</v>
      </c>
      <c r="F16" s="4">
        <f t="shared" si="0"/>
        <v>5088000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2937000</v>
      </c>
      <c r="E17" s="4">
        <v>0</v>
      </c>
      <c r="F17" s="4">
        <f t="shared" si="0"/>
        <v>2937000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1276000</v>
      </c>
      <c r="E18" s="4">
        <v>-9000</v>
      </c>
      <c r="F18" s="4">
        <f t="shared" si="0"/>
        <v>1267000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640000</v>
      </c>
      <c r="E19" s="4">
        <v>0</v>
      </c>
      <c r="F19" s="4">
        <f t="shared" si="0"/>
        <v>640000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222000</v>
      </c>
      <c r="E20" s="4">
        <v>0</v>
      </c>
      <c r="F20" s="4">
        <f t="shared" si="0"/>
        <v>222000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13000</v>
      </c>
      <c r="E21" s="4">
        <v>9000</v>
      </c>
      <c r="F21" s="4">
        <f t="shared" si="0"/>
        <v>22000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f>D23</f>
        <v>129000</v>
      </c>
      <c r="E22" s="4">
        <f>E23</f>
        <v>0</v>
      </c>
      <c r="F22" s="4">
        <f t="shared" si="0"/>
        <v>129000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129000</v>
      </c>
      <c r="E23" s="4">
        <v>0</v>
      </c>
      <c r="F23" s="4">
        <f t="shared" si="0"/>
        <v>129000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f>D25</f>
        <v>116000</v>
      </c>
      <c r="E24" s="4">
        <f>E25</f>
        <v>0</v>
      </c>
      <c r="F24" s="4">
        <f t="shared" si="0"/>
        <v>116000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116000</v>
      </c>
      <c r="E25" s="4">
        <v>0</v>
      </c>
      <c r="F25" s="4">
        <f t="shared" si="0"/>
        <v>116000</v>
      </c>
    </row>
    <row r="26" spans="1:6" ht="21">
      <c r="A26" s="14" t="s">
        <v>42</v>
      </c>
      <c r="B26" s="15" t="s">
        <v>83</v>
      </c>
      <c r="C26" s="12" t="s">
        <v>6</v>
      </c>
      <c r="D26" s="4">
        <f>D27+D36+D38+D42+D43</f>
        <v>369000</v>
      </c>
      <c r="E26" s="4">
        <f>E27+E36+E38+E42+E43</f>
        <v>2500</v>
      </c>
      <c r="F26" s="4">
        <f t="shared" si="0"/>
        <v>371500</v>
      </c>
    </row>
    <row r="27" spans="1:6" s="10" customFormat="1" ht="9.75">
      <c r="A27" s="14" t="s">
        <v>44</v>
      </c>
      <c r="B27" s="15" t="s">
        <v>84</v>
      </c>
      <c r="C27" s="12" t="s">
        <v>8</v>
      </c>
      <c r="D27" s="4">
        <f>D28+D29+D30+D31+D32+D33+D34+D35</f>
        <v>66500</v>
      </c>
      <c r="E27" s="4">
        <f>E28+E29+E30+E31+E32+E33+E34+E35</f>
        <v>2500</v>
      </c>
      <c r="F27" s="4">
        <f t="shared" si="0"/>
        <v>69000</v>
      </c>
    </row>
    <row r="28" spans="1:6" s="10" customFormat="1" ht="9.75">
      <c r="A28" s="14" t="s">
        <v>47</v>
      </c>
      <c r="B28" s="15" t="s">
        <v>37</v>
      </c>
      <c r="C28" s="12" t="s">
        <v>38</v>
      </c>
      <c r="D28" s="4">
        <v>500</v>
      </c>
      <c r="E28" s="4">
        <v>0</v>
      </c>
      <c r="F28" s="4">
        <f t="shared" si="0"/>
        <v>500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4000</v>
      </c>
      <c r="E29" s="4">
        <v>0</v>
      </c>
      <c r="F29" s="4">
        <f t="shared" si="0"/>
        <v>4000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30000</v>
      </c>
      <c r="E30" s="4">
        <v>2500</v>
      </c>
      <c r="F30" s="4">
        <f t="shared" si="0"/>
        <v>32500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15000</v>
      </c>
      <c r="E31" s="4">
        <v>0</v>
      </c>
      <c r="F31" s="4">
        <f t="shared" si="0"/>
        <v>15000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2500</v>
      </c>
      <c r="E32" s="4">
        <v>0</v>
      </c>
      <c r="F32" s="4">
        <f t="shared" si="0"/>
        <v>2500</v>
      </c>
    </row>
    <row r="33" spans="1:6" ht="12.75">
      <c r="A33" s="14" t="s">
        <v>118</v>
      </c>
      <c r="B33" s="15" t="s">
        <v>87</v>
      </c>
      <c r="C33" s="12" t="s">
        <v>50</v>
      </c>
      <c r="D33" s="4">
        <v>4000</v>
      </c>
      <c r="E33" s="4">
        <v>0</v>
      </c>
      <c r="F33" s="4">
        <f t="shared" si="0"/>
        <v>4000</v>
      </c>
    </row>
    <row r="34" spans="1:6" ht="12.75">
      <c r="A34" s="14" t="s">
        <v>119</v>
      </c>
      <c r="B34" s="15" t="s">
        <v>9</v>
      </c>
      <c r="C34" s="12" t="s">
        <v>10</v>
      </c>
      <c r="D34" s="4">
        <v>9500</v>
      </c>
      <c r="E34" s="4">
        <v>0</v>
      </c>
      <c r="F34" s="4">
        <f t="shared" si="0"/>
        <v>9500</v>
      </c>
    </row>
    <row r="35" spans="1:6" ht="12.75">
      <c r="A35" s="14" t="s">
        <v>137</v>
      </c>
      <c r="B35" s="15" t="s">
        <v>53</v>
      </c>
      <c r="C35" s="12" t="s">
        <v>54</v>
      </c>
      <c r="D35" s="4">
        <v>1000</v>
      </c>
      <c r="E35" s="4">
        <v>0</v>
      </c>
      <c r="F35" s="4">
        <f t="shared" si="0"/>
        <v>1000</v>
      </c>
    </row>
    <row r="36" spans="1:6" ht="12.75">
      <c r="A36" s="14" t="s">
        <v>231</v>
      </c>
      <c r="B36" s="15" t="s">
        <v>232</v>
      </c>
      <c r="C36" s="12" t="s">
        <v>233</v>
      </c>
      <c r="D36" s="4">
        <f>D37</f>
        <v>240000</v>
      </c>
      <c r="E36" s="4">
        <f>E37</f>
        <v>0</v>
      </c>
      <c r="F36" s="4">
        <f t="shared" si="0"/>
        <v>240000</v>
      </c>
    </row>
    <row r="37" spans="1:6" ht="12.75">
      <c r="A37" s="14" t="s">
        <v>234</v>
      </c>
      <c r="B37" s="15" t="s">
        <v>235</v>
      </c>
      <c r="C37" s="12" t="s">
        <v>236</v>
      </c>
      <c r="D37" s="4">
        <v>240000</v>
      </c>
      <c r="E37" s="4">
        <v>0</v>
      </c>
      <c r="F37" s="4">
        <f t="shared" si="0"/>
        <v>240000</v>
      </c>
    </row>
    <row r="38" spans="1:6" ht="12.75">
      <c r="A38" s="14" t="s">
        <v>158</v>
      </c>
      <c r="B38" s="15" t="s">
        <v>159</v>
      </c>
      <c r="C38" s="12" t="s">
        <v>160</v>
      </c>
      <c r="D38" s="4">
        <f>D39+D40+D41</f>
        <v>35500</v>
      </c>
      <c r="E38" s="4">
        <f>E39+E40+E41</f>
        <v>0</v>
      </c>
      <c r="F38" s="4">
        <f t="shared" si="0"/>
        <v>35500</v>
      </c>
    </row>
    <row r="39" spans="1:6" ht="12.75">
      <c r="A39" s="14" t="s">
        <v>161</v>
      </c>
      <c r="B39" s="15" t="s">
        <v>162</v>
      </c>
      <c r="C39" s="12" t="s">
        <v>163</v>
      </c>
      <c r="D39" s="4">
        <v>11500</v>
      </c>
      <c r="E39" s="4">
        <v>0</v>
      </c>
      <c r="F39" s="4">
        <f t="shared" si="0"/>
        <v>11500</v>
      </c>
    </row>
    <row r="40" spans="1:6" ht="12.75">
      <c r="A40" s="14" t="s">
        <v>180</v>
      </c>
      <c r="B40" s="15" t="s">
        <v>181</v>
      </c>
      <c r="C40" s="12" t="s">
        <v>182</v>
      </c>
      <c r="D40" s="4">
        <v>15000</v>
      </c>
      <c r="E40" s="4">
        <v>3000</v>
      </c>
      <c r="F40" s="4">
        <f t="shared" si="0"/>
        <v>18000</v>
      </c>
    </row>
    <row r="41" spans="1:6" ht="12.75">
      <c r="A41" s="14" t="s">
        <v>187</v>
      </c>
      <c r="B41" s="15" t="s">
        <v>188</v>
      </c>
      <c r="C41" s="12" t="s">
        <v>189</v>
      </c>
      <c r="D41" s="4">
        <v>9000</v>
      </c>
      <c r="E41" s="4">
        <v>-3000</v>
      </c>
      <c r="F41" s="4">
        <f t="shared" si="0"/>
        <v>6000</v>
      </c>
    </row>
    <row r="42" spans="1:6" ht="12.75">
      <c r="A42" s="14" t="s">
        <v>167</v>
      </c>
      <c r="B42" s="15" t="s">
        <v>168</v>
      </c>
      <c r="C42" s="12" t="s">
        <v>169</v>
      </c>
      <c r="D42" s="4">
        <v>500</v>
      </c>
      <c r="E42" s="4">
        <v>0</v>
      </c>
      <c r="F42" s="4">
        <f t="shared" si="0"/>
        <v>500</v>
      </c>
    </row>
    <row r="43" spans="1:6" ht="12.75">
      <c r="A43" s="14" t="s">
        <v>150</v>
      </c>
      <c r="B43" s="15" t="s">
        <v>90</v>
      </c>
      <c r="C43" s="12" t="s">
        <v>66</v>
      </c>
      <c r="D43" s="4">
        <f>D44</f>
        <v>26500</v>
      </c>
      <c r="E43" s="4">
        <f>E44</f>
        <v>0</v>
      </c>
      <c r="F43" s="4">
        <f t="shared" si="0"/>
        <v>26500</v>
      </c>
    </row>
    <row r="44" spans="1:6" ht="12.75">
      <c r="A44" s="14" t="s">
        <v>139</v>
      </c>
      <c r="B44" s="15" t="s">
        <v>67</v>
      </c>
      <c r="C44" s="12" t="s">
        <v>68</v>
      </c>
      <c r="D44" s="4">
        <v>26500</v>
      </c>
      <c r="E44" s="4">
        <v>0</v>
      </c>
      <c r="F44" s="4">
        <f t="shared" si="0"/>
        <v>26500</v>
      </c>
    </row>
    <row r="45" spans="1:6" ht="12.75">
      <c r="A45" s="14" t="s">
        <v>171</v>
      </c>
      <c r="B45" s="15" t="s">
        <v>170</v>
      </c>
      <c r="C45" s="12" t="s">
        <v>161</v>
      </c>
      <c r="D45" s="4">
        <f>D46</f>
        <v>11000</v>
      </c>
      <c r="E45" s="4">
        <f>E46</f>
        <v>0</v>
      </c>
      <c r="F45" s="4">
        <f t="shared" si="0"/>
        <v>11000</v>
      </c>
    </row>
    <row r="46" spans="1:6" ht="12.75">
      <c r="A46" s="14" t="s">
        <v>174</v>
      </c>
      <c r="B46" s="15" t="s">
        <v>172</v>
      </c>
      <c r="C46" s="12" t="s">
        <v>173</v>
      </c>
      <c r="D46" s="4">
        <f>D47</f>
        <v>11000</v>
      </c>
      <c r="E46" s="4">
        <f>E47</f>
        <v>0</v>
      </c>
      <c r="F46" s="4">
        <f t="shared" si="0"/>
        <v>11000</v>
      </c>
    </row>
    <row r="47" spans="1:6" ht="12.75">
      <c r="A47" s="14" t="s">
        <v>177</v>
      </c>
      <c r="B47" s="15" t="s">
        <v>175</v>
      </c>
      <c r="C47" s="12" t="s">
        <v>176</v>
      </c>
      <c r="D47" s="4">
        <v>11000</v>
      </c>
      <c r="E47" s="4">
        <v>0</v>
      </c>
      <c r="F47" s="4">
        <f t="shared" si="0"/>
        <v>11000</v>
      </c>
    </row>
    <row r="48" spans="1:6" ht="21">
      <c r="A48" s="14" t="s">
        <v>285</v>
      </c>
      <c r="B48" s="15" t="s">
        <v>151</v>
      </c>
      <c r="C48" s="12" t="s">
        <v>120</v>
      </c>
      <c r="D48" s="4">
        <f>D49</f>
        <v>64000</v>
      </c>
      <c r="E48" s="4">
        <f>E49</f>
        <v>0</v>
      </c>
      <c r="F48" s="4">
        <f t="shared" si="0"/>
        <v>64000</v>
      </c>
    </row>
    <row r="49" spans="1:6" ht="12.75">
      <c r="A49" s="14" t="s">
        <v>287</v>
      </c>
      <c r="B49" s="15" t="s">
        <v>125</v>
      </c>
      <c r="C49" s="12" t="s">
        <v>126</v>
      </c>
      <c r="D49" s="4">
        <v>64000</v>
      </c>
      <c r="E49" s="4">
        <v>0</v>
      </c>
      <c r="F49" s="4">
        <f t="shared" si="0"/>
        <v>64000</v>
      </c>
    </row>
    <row r="51" spans="1:6" s="10" customFormat="1" ht="9.75">
      <c r="A51" s="38" t="s">
        <v>74</v>
      </c>
      <c r="B51" s="38"/>
      <c r="C51" s="38" t="s">
        <v>109</v>
      </c>
      <c r="D51" s="38"/>
      <c r="E51" s="38"/>
      <c r="F51" s="38"/>
    </row>
    <row r="52" spans="1:6" s="10" customFormat="1" ht="9.75">
      <c r="A52" s="38" t="s">
        <v>75</v>
      </c>
      <c r="B52" s="38"/>
      <c r="C52" s="38" t="s">
        <v>136</v>
      </c>
      <c r="D52" s="38"/>
      <c r="E52" s="38"/>
      <c r="F52" s="38"/>
    </row>
    <row r="53" spans="1:4" ht="12.75">
      <c r="A53" s="38" t="s">
        <v>107</v>
      </c>
      <c r="B53" s="38"/>
      <c r="C53" s="11"/>
      <c r="D53" s="11"/>
    </row>
  </sheetData>
  <sheetProtection/>
  <mergeCells count="15">
    <mergeCell ref="C10:C11"/>
    <mergeCell ref="C8:F8"/>
    <mergeCell ref="D10:D11"/>
    <mergeCell ref="E10:E11"/>
    <mergeCell ref="F10:F11"/>
    <mergeCell ref="A51:B51"/>
    <mergeCell ref="C51:F51"/>
    <mergeCell ref="A52:B52"/>
    <mergeCell ref="C52:F52"/>
    <mergeCell ref="A53:B53"/>
    <mergeCell ref="A6:F6"/>
    <mergeCell ref="A8:B8"/>
    <mergeCell ref="A9:B9"/>
    <mergeCell ref="A10:A11"/>
    <mergeCell ref="B10:B11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nr.3/58/c la HCJ nr.______/2020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192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6" s="2" customFormat="1" ht="24.75" customHeight="1">
      <c r="A8" s="34" t="s">
        <v>222</v>
      </c>
      <c r="B8" s="34"/>
      <c r="C8" s="39" t="s">
        <v>267</v>
      </c>
      <c r="D8" s="39"/>
      <c r="E8" s="39"/>
      <c r="F8" s="39"/>
    </row>
    <row r="9" spans="1:6" s="2" customFormat="1" ht="9.75" customHeight="1">
      <c r="A9" s="35" t="s">
        <v>215</v>
      </c>
      <c r="B9" s="35"/>
      <c r="C9" s="13"/>
      <c r="D9" s="13"/>
      <c r="E9" s="13"/>
      <c r="F9" s="13"/>
    </row>
    <row r="10" spans="1:6" ht="12.75" customHeight="1">
      <c r="A10" s="36" t="s">
        <v>100</v>
      </c>
      <c r="B10" s="36" t="s">
        <v>0</v>
      </c>
      <c r="C10" s="36" t="s">
        <v>101</v>
      </c>
      <c r="D10" s="36" t="s">
        <v>196</v>
      </c>
      <c r="E10" s="36" t="s">
        <v>190</v>
      </c>
      <c r="F10" s="36" t="s">
        <v>191</v>
      </c>
    </row>
    <row r="11" spans="1:6" ht="12.75">
      <c r="A11" s="37"/>
      <c r="B11" s="37"/>
      <c r="C11" s="37"/>
      <c r="D11" s="37"/>
      <c r="E11" s="37"/>
      <c r="F11" s="37"/>
    </row>
    <row r="12" spans="1:6" ht="21">
      <c r="A12" s="14" t="s">
        <v>1</v>
      </c>
      <c r="B12" s="15" t="s">
        <v>77</v>
      </c>
      <c r="C12" s="12"/>
      <c r="D12" s="4">
        <f>D13</f>
        <v>715000</v>
      </c>
      <c r="E12" s="4">
        <f>E13</f>
        <v>0</v>
      </c>
      <c r="F12" s="4">
        <f>D12+E12</f>
        <v>715000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f>D14</f>
        <v>715000</v>
      </c>
      <c r="E13" s="4">
        <f>E14</f>
        <v>0</v>
      </c>
      <c r="F13" s="4">
        <f aca="true" t="shared" si="0" ref="F13:F51">D13+E13</f>
        <v>715000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f>D15+D26+D46+D50</f>
        <v>715000</v>
      </c>
      <c r="E14" s="4">
        <f>E15+E26+E46+E50</f>
        <v>0</v>
      </c>
      <c r="F14" s="4">
        <f t="shared" si="0"/>
        <v>715000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f>D16+D22+D24</f>
        <v>613000</v>
      </c>
      <c r="E15" s="4">
        <f>E16+E22+E24</f>
        <v>0</v>
      </c>
      <c r="F15" s="4">
        <f t="shared" si="0"/>
        <v>613000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f>D17+D18+D19+D20+D21</f>
        <v>579000</v>
      </c>
      <c r="E16" s="4">
        <f>E17+E18+E19+E20+E21</f>
        <v>0</v>
      </c>
      <c r="F16" s="4">
        <f t="shared" si="0"/>
        <v>579000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428000</v>
      </c>
      <c r="E17" s="4">
        <v>0</v>
      </c>
      <c r="F17" s="4">
        <f t="shared" si="0"/>
        <v>428000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65000</v>
      </c>
      <c r="E18" s="4">
        <v>-10000</v>
      </c>
      <c r="F18" s="4">
        <f t="shared" si="0"/>
        <v>55000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48000</v>
      </c>
      <c r="E19" s="4">
        <v>10000</v>
      </c>
      <c r="F19" s="4">
        <f t="shared" si="0"/>
        <v>58000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35000</v>
      </c>
      <c r="E20" s="4">
        <v>0</v>
      </c>
      <c r="F20" s="4">
        <f t="shared" si="0"/>
        <v>35000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3000</v>
      </c>
      <c r="E21" s="4">
        <v>0</v>
      </c>
      <c r="F21" s="4">
        <f t="shared" si="0"/>
        <v>3000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f>D23</f>
        <v>21000</v>
      </c>
      <c r="E22" s="4">
        <f>E23</f>
        <v>0</v>
      </c>
      <c r="F22" s="4">
        <f t="shared" si="0"/>
        <v>21000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21000</v>
      </c>
      <c r="E23" s="4">
        <v>0</v>
      </c>
      <c r="F23" s="4">
        <f t="shared" si="0"/>
        <v>21000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f>D25</f>
        <v>13000</v>
      </c>
      <c r="E24" s="4">
        <f>E25</f>
        <v>0</v>
      </c>
      <c r="F24" s="4">
        <f t="shared" si="0"/>
        <v>13000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13000</v>
      </c>
      <c r="E25" s="4">
        <v>0</v>
      </c>
      <c r="F25" s="4">
        <f t="shared" si="0"/>
        <v>13000</v>
      </c>
    </row>
    <row r="26" spans="1:6" ht="21">
      <c r="A26" s="14" t="s">
        <v>42</v>
      </c>
      <c r="B26" s="15" t="s">
        <v>83</v>
      </c>
      <c r="C26" s="12" t="s">
        <v>6</v>
      </c>
      <c r="D26" s="4">
        <f>D27+D37+D39+D43+D44</f>
        <v>82500</v>
      </c>
      <c r="E26" s="4">
        <f>E27+E37+E39+E43+E44</f>
        <v>0</v>
      </c>
      <c r="F26" s="4">
        <f t="shared" si="0"/>
        <v>82500</v>
      </c>
    </row>
    <row r="27" spans="1:6" s="10" customFormat="1" ht="9.75">
      <c r="A27" s="14" t="s">
        <v>44</v>
      </c>
      <c r="B27" s="15" t="s">
        <v>84</v>
      </c>
      <c r="C27" s="12" t="s">
        <v>8</v>
      </c>
      <c r="D27" s="4">
        <f>D28+D29+D30+D31+D32+D33+D34+D35+D36</f>
        <v>37500</v>
      </c>
      <c r="E27" s="4">
        <f>E28+E29+E30+E31+E32+E33+E34+E35+E36</f>
        <v>0</v>
      </c>
      <c r="F27" s="4">
        <f t="shared" si="0"/>
        <v>37500</v>
      </c>
    </row>
    <row r="28" spans="1:6" s="10" customFormat="1" ht="9.75">
      <c r="A28" s="14" t="s">
        <v>47</v>
      </c>
      <c r="B28" s="15" t="s">
        <v>37</v>
      </c>
      <c r="C28" s="12" t="s">
        <v>38</v>
      </c>
      <c r="D28" s="4">
        <v>2500</v>
      </c>
      <c r="E28" s="4">
        <v>0</v>
      </c>
      <c r="F28" s="4">
        <f t="shared" si="0"/>
        <v>2500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2200</v>
      </c>
      <c r="E29" s="4">
        <v>0</v>
      </c>
      <c r="F29" s="4">
        <f t="shared" si="0"/>
        <v>2200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8000</v>
      </c>
      <c r="E30" s="4">
        <v>0</v>
      </c>
      <c r="F30" s="4">
        <f t="shared" si="0"/>
        <v>8000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4500</v>
      </c>
      <c r="E31" s="4">
        <v>1000</v>
      </c>
      <c r="F31" s="4">
        <f t="shared" si="0"/>
        <v>5500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2000</v>
      </c>
      <c r="E32" s="4">
        <v>0</v>
      </c>
      <c r="F32" s="4">
        <f t="shared" si="0"/>
        <v>2000</v>
      </c>
    </row>
    <row r="33" spans="1:6" ht="12.75">
      <c r="A33" s="14" t="s">
        <v>69</v>
      </c>
      <c r="B33" s="15" t="s">
        <v>48</v>
      </c>
      <c r="C33" s="12" t="s">
        <v>49</v>
      </c>
      <c r="D33" s="4">
        <v>1000</v>
      </c>
      <c r="E33" s="4">
        <v>0</v>
      </c>
      <c r="F33" s="4">
        <f t="shared" si="0"/>
        <v>1000</v>
      </c>
    </row>
    <row r="34" spans="1:6" ht="12.75">
      <c r="A34" s="14" t="s">
        <v>118</v>
      </c>
      <c r="B34" s="15" t="s">
        <v>87</v>
      </c>
      <c r="C34" s="12" t="s">
        <v>50</v>
      </c>
      <c r="D34" s="4">
        <v>800</v>
      </c>
      <c r="E34" s="4">
        <v>400</v>
      </c>
      <c r="F34" s="4">
        <f t="shared" si="0"/>
        <v>1200</v>
      </c>
    </row>
    <row r="35" spans="1:6" ht="12.75">
      <c r="A35" s="14" t="s">
        <v>119</v>
      </c>
      <c r="B35" s="15" t="s">
        <v>9</v>
      </c>
      <c r="C35" s="12" t="s">
        <v>10</v>
      </c>
      <c r="D35" s="4">
        <v>10000</v>
      </c>
      <c r="E35" s="4">
        <v>-400</v>
      </c>
      <c r="F35" s="4">
        <f t="shared" si="0"/>
        <v>9600</v>
      </c>
    </row>
    <row r="36" spans="1:6" ht="12.75">
      <c r="A36" s="14" t="s">
        <v>137</v>
      </c>
      <c r="B36" s="15" t="s">
        <v>53</v>
      </c>
      <c r="C36" s="12" t="s">
        <v>54</v>
      </c>
      <c r="D36" s="4">
        <v>6500</v>
      </c>
      <c r="E36" s="4">
        <v>-1000</v>
      </c>
      <c r="F36" s="4">
        <f t="shared" si="0"/>
        <v>5500</v>
      </c>
    </row>
    <row r="37" spans="1:6" ht="12.75">
      <c r="A37" s="14" t="s">
        <v>231</v>
      </c>
      <c r="B37" s="15" t="s">
        <v>232</v>
      </c>
      <c r="C37" s="12" t="s">
        <v>233</v>
      </c>
      <c r="D37" s="4">
        <f>D38</f>
        <v>30000</v>
      </c>
      <c r="E37" s="4">
        <f>E38</f>
        <v>0</v>
      </c>
      <c r="F37" s="4">
        <f t="shared" si="0"/>
        <v>30000</v>
      </c>
    </row>
    <row r="38" spans="1:6" ht="12.75">
      <c r="A38" s="14" t="s">
        <v>234</v>
      </c>
      <c r="B38" s="15" t="s">
        <v>235</v>
      </c>
      <c r="C38" s="12" t="s">
        <v>236</v>
      </c>
      <c r="D38" s="4">
        <v>30000</v>
      </c>
      <c r="E38" s="4">
        <v>0</v>
      </c>
      <c r="F38" s="4">
        <f t="shared" si="0"/>
        <v>30000</v>
      </c>
    </row>
    <row r="39" spans="1:6" ht="12.75">
      <c r="A39" s="14" t="s">
        <v>158</v>
      </c>
      <c r="B39" s="15" t="s">
        <v>159</v>
      </c>
      <c r="C39" s="12" t="s">
        <v>160</v>
      </c>
      <c r="D39" s="4">
        <f>D40+D41+D42</f>
        <v>10000</v>
      </c>
      <c r="E39" s="4">
        <f>E40+E41+E42</f>
        <v>0</v>
      </c>
      <c r="F39" s="4">
        <f t="shared" si="0"/>
        <v>10000</v>
      </c>
    </row>
    <row r="40" spans="1:6" ht="12.75">
      <c r="A40" s="14" t="s">
        <v>161</v>
      </c>
      <c r="B40" s="15" t="s">
        <v>162</v>
      </c>
      <c r="C40" s="12" t="s">
        <v>163</v>
      </c>
      <c r="D40" s="4">
        <v>1000</v>
      </c>
      <c r="E40" s="4">
        <v>0</v>
      </c>
      <c r="F40" s="4">
        <f t="shared" si="0"/>
        <v>1000</v>
      </c>
    </row>
    <row r="41" spans="1:6" ht="12.75">
      <c r="A41" s="14" t="s">
        <v>180</v>
      </c>
      <c r="B41" s="15" t="s">
        <v>181</v>
      </c>
      <c r="C41" s="12" t="s">
        <v>182</v>
      </c>
      <c r="D41" s="4">
        <v>7500</v>
      </c>
      <c r="E41" s="4">
        <v>0</v>
      </c>
      <c r="F41" s="4">
        <f t="shared" si="0"/>
        <v>7500</v>
      </c>
    </row>
    <row r="42" spans="1:6" ht="12.75">
      <c r="A42" s="14" t="s">
        <v>187</v>
      </c>
      <c r="B42" s="15" t="s">
        <v>188</v>
      </c>
      <c r="C42" s="12" t="s">
        <v>189</v>
      </c>
      <c r="D42" s="4">
        <v>1500</v>
      </c>
      <c r="E42" s="4">
        <v>0</v>
      </c>
      <c r="F42" s="4">
        <f t="shared" si="0"/>
        <v>1500</v>
      </c>
    </row>
    <row r="43" spans="1:6" ht="12.75">
      <c r="A43" s="14" t="s">
        <v>167</v>
      </c>
      <c r="B43" s="15" t="s">
        <v>168</v>
      </c>
      <c r="C43" s="12" t="s">
        <v>169</v>
      </c>
      <c r="D43" s="4">
        <v>1000</v>
      </c>
      <c r="E43" s="4">
        <v>0</v>
      </c>
      <c r="F43" s="4">
        <f t="shared" si="0"/>
        <v>1000</v>
      </c>
    </row>
    <row r="44" spans="1:6" ht="12.75">
      <c r="A44" s="14" t="s">
        <v>150</v>
      </c>
      <c r="B44" s="15" t="s">
        <v>90</v>
      </c>
      <c r="C44" s="12" t="s">
        <v>66</v>
      </c>
      <c r="D44" s="4">
        <f>D45</f>
        <v>4000</v>
      </c>
      <c r="E44" s="4">
        <f>E45</f>
        <v>0</v>
      </c>
      <c r="F44" s="4">
        <f t="shared" si="0"/>
        <v>4000</v>
      </c>
    </row>
    <row r="45" spans="1:6" ht="12.75">
      <c r="A45" s="14" t="s">
        <v>139</v>
      </c>
      <c r="B45" s="15" t="s">
        <v>67</v>
      </c>
      <c r="C45" s="12" t="s">
        <v>68</v>
      </c>
      <c r="D45" s="4">
        <v>4000</v>
      </c>
      <c r="E45" s="4">
        <v>0</v>
      </c>
      <c r="F45" s="4">
        <f t="shared" si="0"/>
        <v>4000</v>
      </c>
    </row>
    <row r="46" spans="1:6" ht="12.75">
      <c r="A46" s="14" t="s">
        <v>171</v>
      </c>
      <c r="B46" s="15" t="s">
        <v>170</v>
      </c>
      <c r="C46" s="12" t="s">
        <v>161</v>
      </c>
      <c r="D46" s="4">
        <f>D47</f>
        <v>9500</v>
      </c>
      <c r="E46" s="4">
        <f>E47</f>
        <v>0</v>
      </c>
      <c r="F46" s="4">
        <f t="shared" si="0"/>
        <v>9500</v>
      </c>
    </row>
    <row r="47" spans="1:6" ht="12.75">
      <c r="A47" s="14" t="s">
        <v>174</v>
      </c>
      <c r="B47" s="15" t="s">
        <v>172</v>
      </c>
      <c r="C47" s="12" t="s">
        <v>173</v>
      </c>
      <c r="D47" s="4">
        <f>D48+D49</f>
        <v>9500</v>
      </c>
      <c r="E47" s="4">
        <f>E48+E49</f>
        <v>0</v>
      </c>
      <c r="F47" s="4">
        <f t="shared" si="0"/>
        <v>9500</v>
      </c>
    </row>
    <row r="48" spans="1:6" ht="12.75">
      <c r="A48" s="14" t="s">
        <v>177</v>
      </c>
      <c r="B48" s="15" t="s">
        <v>175</v>
      </c>
      <c r="C48" s="12" t="s">
        <v>176</v>
      </c>
      <c r="D48" s="4">
        <v>9500</v>
      </c>
      <c r="E48" s="4">
        <v>0</v>
      </c>
      <c r="F48" s="4">
        <f t="shared" si="0"/>
        <v>9500</v>
      </c>
    </row>
    <row r="49" spans="1:6" ht="12.75">
      <c r="A49" s="14" t="s">
        <v>286</v>
      </c>
      <c r="B49" s="15" t="s">
        <v>178</v>
      </c>
      <c r="C49" s="12" t="s">
        <v>179</v>
      </c>
      <c r="D49" s="4">
        <v>0</v>
      </c>
      <c r="E49" s="4">
        <v>0</v>
      </c>
      <c r="F49" s="4">
        <f t="shared" si="0"/>
        <v>0</v>
      </c>
    </row>
    <row r="50" spans="1:6" ht="21">
      <c r="A50" s="14" t="s">
        <v>285</v>
      </c>
      <c r="B50" s="15" t="s">
        <v>151</v>
      </c>
      <c r="C50" s="12" t="s">
        <v>120</v>
      </c>
      <c r="D50" s="4">
        <f>D51</f>
        <v>10000</v>
      </c>
      <c r="E50" s="4">
        <f>E51</f>
        <v>0</v>
      </c>
      <c r="F50" s="4">
        <f t="shared" si="0"/>
        <v>10000</v>
      </c>
    </row>
    <row r="51" spans="1:6" ht="12.75">
      <c r="A51" s="14" t="s">
        <v>287</v>
      </c>
      <c r="B51" s="15" t="s">
        <v>125</v>
      </c>
      <c r="C51" s="12" t="s">
        <v>126</v>
      </c>
      <c r="D51" s="4">
        <v>10000</v>
      </c>
      <c r="E51" s="4">
        <v>0</v>
      </c>
      <c r="F51" s="4">
        <f t="shared" si="0"/>
        <v>10000</v>
      </c>
    </row>
    <row r="53" spans="1:6" s="10" customFormat="1" ht="9.75">
      <c r="A53" s="38" t="s">
        <v>74</v>
      </c>
      <c r="B53" s="38"/>
      <c r="C53" s="38" t="s">
        <v>109</v>
      </c>
      <c r="D53" s="38"/>
      <c r="E53" s="38"/>
      <c r="F53" s="38"/>
    </row>
    <row r="54" spans="1:6" s="10" customFormat="1" ht="9.75">
      <c r="A54" s="38" t="s">
        <v>75</v>
      </c>
      <c r="B54" s="38"/>
      <c r="C54" s="38" t="s">
        <v>136</v>
      </c>
      <c r="D54" s="38"/>
      <c r="E54" s="38"/>
      <c r="F54" s="38"/>
    </row>
    <row r="55" spans="1:4" ht="12.75">
      <c r="A55" s="38" t="s">
        <v>107</v>
      </c>
      <c r="B55" s="38"/>
      <c r="C55" s="11"/>
      <c r="D55" s="11"/>
    </row>
  </sheetData>
  <sheetProtection/>
  <mergeCells count="15">
    <mergeCell ref="C10:C11"/>
    <mergeCell ref="C8:F8"/>
    <mergeCell ref="D10:D11"/>
    <mergeCell ref="E10:E11"/>
    <mergeCell ref="F10:F11"/>
    <mergeCell ref="A53:B53"/>
    <mergeCell ref="C53:F53"/>
    <mergeCell ref="A54:B54"/>
    <mergeCell ref="C54:F54"/>
    <mergeCell ref="A55:B55"/>
    <mergeCell ref="A6:F6"/>
    <mergeCell ref="A8:B8"/>
    <mergeCell ref="A9:B9"/>
    <mergeCell ref="A10:A11"/>
    <mergeCell ref="B10:B11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nr.3/59/c la HCJ nr.______/2020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192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6" s="2" customFormat="1" ht="29.25" customHeight="1">
      <c r="A8" s="34" t="s">
        <v>222</v>
      </c>
      <c r="B8" s="34"/>
      <c r="C8" s="39" t="s">
        <v>268</v>
      </c>
      <c r="D8" s="39"/>
      <c r="E8" s="39"/>
      <c r="F8" s="39"/>
    </row>
    <row r="9" spans="1:6" s="2" customFormat="1" ht="9.75" customHeight="1">
      <c r="A9" s="35" t="s">
        <v>215</v>
      </c>
      <c r="B9" s="35"/>
      <c r="C9" s="13"/>
      <c r="D9" s="13"/>
      <c r="E9" s="13"/>
      <c r="F9" s="13"/>
    </row>
    <row r="10" spans="1:6" ht="12.75" customHeight="1">
      <c r="A10" s="36" t="s">
        <v>100</v>
      </c>
      <c r="B10" s="36" t="s">
        <v>0</v>
      </c>
      <c r="C10" s="36" t="s">
        <v>101</v>
      </c>
      <c r="D10" s="36" t="s">
        <v>196</v>
      </c>
      <c r="E10" s="36" t="s">
        <v>190</v>
      </c>
      <c r="F10" s="36" t="s">
        <v>191</v>
      </c>
    </row>
    <row r="11" spans="1:6" ht="12.75">
      <c r="A11" s="37"/>
      <c r="B11" s="37"/>
      <c r="C11" s="37"/>
      <c r="D11" s="37"/>
      <c r="E11" s="37"/>
      <c r="F11" s="37"/>
    </row>
    <row r="12" spans="1:6" ht="21">
      <c r="A12" s="14" t="s">
        <v>1</v>
      </c>
      <c r="B12" s="15" t="s">
        <v>77</v>
      </c>
      <c r="C12" s="12"/>
      <c r="D12" s="4">
        <f aca="true" t="shared" si="0" ref="D12:F13">D13</f>
        <v>2405000</v>
      </c>
      <c r="E12" s="4">
        <f t="shared" si="0"/>
        <v>2000</v>
      </c>
      <c r="F12" s="4">
        <f t="shared" si="0"/>
        <v>2407000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f t="shared" si="0"/>
        <v>2405000</v>
      </c>
      <c r="E13" s="4">
        <f t="shared" si="0"/>
        <v>2000</v>
      </c>
      <c r="F13" s="4">
        <f t="shared" si="0"/>
        <v>2407000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f>D15+D26+D44+D48</f>
        <v>2405000</v>
      </c>
      <c r="E14" s="4">
        <f>E15+E26+E44+E48</f>
        <v>2000</v>
      </c>
      <c r="F14" s="4">
        <f>F15+F26+F44+F48</f>
        <v>2407000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f>D16+D22+D24</f>
        <v>2253000</v>
      </c>
      <c r="E15" s="4">
        <f>E16+E22+E24</f>
        <v>0</v>
      </c>
      <c r="F15" s="4">
        <f>F16+F22+F24</f>
        <v>2253000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f>D17+D18+D19+D20+D21</f>
        <v>2142000</v>
      </c>
      <c r="E16" s="4">
        <f>E17+E18+E19+E20+E21</f>
        <v>0</v>
      </c>
      <c r="F16" s="4">
        <f aca="true" t="shared" si="1" ref="F16:F49">D16+E16</f>
        <v>2142000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1296000</v>
      </c>
      <c r="E17" s="4">
        <v>0</v>
      </c>
      <c r="F17" s="4">
        <f t="shared" si="1"/>
        <v>1296000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483000</v>
      </c>
      <c r="E18" s="4">
        <v>10000</v>
      </c>
      <c r="F18" s="4">
        <f t="shared" si="1"/>
        <v>493000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229000</v>
      </c>
      <c r="E19" s="4">
        <v>-10000</v>
      </c>
      <c r="F19" s="4">
        <f t="shared" si="1"/>
        <v>219000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100000</v>
      </c>
      <c r="E20" s="4">
        <v>0</v>
      </c>
      <c r="F20" s="4">
        <f t="shared" si="1"/>
        <v>100000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34000</v>
      </c>
      <c r="E21" s="4">
        <v>0</v>
      </c>
      <c r="F21" s="4">
        <f t="shared" si="1"/>
        <v>34000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f>D23</f>
        <v>60000</v>
      </c>
      <c r="E22" s="4">
        <f>E23</f>
        <v>0</v>
      </c>
      <c r="F22" s="4">
        <f t="shared" si="1"/>
        <v>60000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60000</v>
      </c>
      <c r="E23" s="4">
        <v>0</v>
      </c>
      <c r="F23" s="4">
        <f t="shared" si="1"/>
        <v>60000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f>D25</f>
        <v>51000</v>
      </c>
      <c r="E24" s="4">
        <f>E25</f>
        <v>0</v>
      </c>
      <c r="F24" s="4">
        <f t="shared" si="1"/>
        <v>51000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51000</v>
      </c>
      <c r="E25" s="4">
        <v>0</v>
      </c>
      <c r="F25" s="4">
        <f t="shared" si="1"/>
        <v>51000</v>
      </c>
    </row>
    <row r="26" spans="1:6" ht="21">
      <c r="A26" s="14" t="s">
        <v>42</v>
      </c>
      <c r="B26" s="15" t="s">
        <v>83</v>
      </c>
      <c r="C26" s="12" t="s">
        <v>6</v>
      </c>
      <c r="D26" s="4">
        <f>D27+D36+D38+D42</f>
        <v>110000</v>
      </c>
      <c r="E26" s="4">
        <f>E27+E36+E38+E42</f>
        <v>0</v>
      </c>
      <c r="F26" s="4">
        <f t="shared" si="1"/>
        <v>110000</v>
      </c>
    </row>
    <row r="27" spans="1:6" s="10" customFormat="1" ht="9.75">
      <c r="A27" s="14" t="s">
        <v>44</v>
      </c>
      <c r="B27" s="15" t="s">
        <v>84</v>
      </c>
      <c r="C27" s="12" t="s">
        <v>8</v>
      </c>
      <c r="D27" s="4">
        <f>D28+D29+D30+D31+D32+D33+D34+D35</f>
        <v>37900</v>
      </c>
      <c r="E27" s="4">
        <f>E28+E29+E30+E31+E32+E33+E34+E35</f>
        <v>4000</v>
      </c>
      <c r="F27" s="4">
        <f>F28+F29+F30+F31+F32+F33+F34+F35</f>
        <v>41900</v>
      </c>
    </row>
    <row r="28" spans="1:6" s="10" customFormat="1" ht="9.75">
      <c r="A28" s="14" t="s">
        <v>47</v>
      </c>
      <c r="B28" s="15" t="s">
        <v>37</v>
      </c>
      <c r="C28" s="12" t="s">
        <v>38</v>
      </c>
      <c r="D28" s="4">
        <v>3000</v>
      </c>
      <c r="E28" s="4">
        <v>-1500</v>
      </c>
      <c r="F28" s="4">
        <f t="shared" si="1"/>
        <v>1500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4000</v>
      </c>
      <c r="E29" s="4">
        <v>500</v>
      </c>
      <c r="F29" s="4">
        <f t="shared" si="1"/>
        <v>4500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10400</v>
      </c>
      <c r="E30" s="4">
        <v>3500</v>
      </c>
      <c r="F30" s="4">
        <f t="shared" si="1"/>
        <v>13900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2500</v>
      </c>
      <c r="E31" s="4">
        <v>1000</v>
      </c>
      <c r="F31" s="4">
        <f t="shared" si="1"/>
        <v>3500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2500</v>
      </c>
      <c r="E32" s="4">
        <v>0</v>
      </c>
      <c r="F32" s="4">
        <f t="shared" si="1"/>
        <v>2500</v>
      </c>
    </row>
    <row r="33" spans="1:6" ht="12.75">
      <c r="A33" s="14" t="s">
        <v>118</v>
      </c>
      <c r="B33" s="15" t="s">
        <v>87</v>
      </c>
      <c r="C33" s="12" t="s">
        <v>50</v>
      </c>
      <c r="D33" s="4">
        <v>9000</v>
      </c>
      <c r="E33" s="4">
        <v>0</v>
      </c>
      <c r="F33" s="4">
        <f t="shared" si="1"/>
        <v>9000</v>
      </c>
    </row>
    <row r="34" spans="1:6" ht="12.75">
      <c r="A34" s="14" t="s">
        <v>119</v>
      </c>
      <c r="B34" s="15" t="s">
        <v>9</v>
      </c>
      <c r="C34" s="12" t="s">
        <v>10</v>
      </c>
      <c r="D34" s="4">
        <v>6500</v>
      </c>
      <c r="E34" s="4">
        <v>0</v>
      </c>
      <c r="F34" s="4">
        <f t="shared" si="1"/>
        <v>6500</v>
      </c>
    </row>
    <row r="35" spans="1:6" ht="12.75">
      <c r="A35" s="26">
        <v>51</v>
      </c>
      <c r="B35" s="28" t="s">
        <v>299</v>
      </c>
      <c r="C35" s="27">
        <v>200130</v>
      </c>
      <c r="D35" s="4">
        <v>0</v>
      </c>
      <c r="E35" s="4">
        <v>500</v>
      </c>
      <c r="F35" s="4">
        <f t="shared" si="1"/>
        <v>500</v>
      </c>
    </row>
    <row r="36" spans="1:6" ht="12.75">
      <c r="A36" s="14" t="s">
        <v>231</v>
      </c>
      <c r="B36" s="15" t="s">
        <v>232</v>
      </c>
      <c r="C36" s="12" t="s">
        <v>233</v>
      </c>
      <c r="D36" s="4">
        <f>D37</f>
        <v>45000</v>
      </c>
      <c r="E36" s="4">
        <f>E37</f>
        <v>0</v>
      </c>
      <c r="F36" s="4">
        <f t="shared" si="1"/>
        <v>45000</v>
      </c>
    </row>
    <row r="37" spans="1:6" ht="12.75">
      <c r="A37" s="14" t="s">
        <v>234</v>
      </c>
      <c r="B37" s="15" t="s">
        <v>235</v>
      </c>
      <c r="C37" s="12" t="s">
        <v>236</v>
      </c>
      <c r="D37" s="4">
        <v>45000</v>
      </c>
      <c r="E37" s="4">
        <v>0</v>
      </c>
      <c r="F37" s="4">
        <f t="shared" si="1"/>
        <v>45000</v>
      </c>
    </row>
    <row r="38" spans="1:6" ht="12.75">
      <c r="A38" s="14" t="s">
        <v>158</v>
      </c>
      <c r="B38" s="15" t="s">
        <v>159</v>
      </c>
      <c r="C38" s="12" t="s">
        <v>160</v>
      </c>
      <c r="D38" s="4">
        <f>D39+D40+D41</f>
        <v>17100</v>
      </c>
      <c r="E38" s="4">
        <f>E39+E40+E41</f>
        <v>-4000</v>
      </c>
      <c r="F38" s="4">
        <f t="shared" si="1"/>
        <v>13100</v>
      </c>
    </row>
    <row r="39" spans="1:6" ht="12.75">
      <c r="A39" s="14" t="s">
        <v>161</v>
      </c>
      <c r="B39" s="15" t="s">
        <v>162</v>
      </c>
      <c r="C39" s="12" t="s">
        <v>163</v>
      </c>
      <c r="D39" s="4">
        <v>4000</v>
      </c>
      <c r="E39" s="4">
        <v>-3000</v>
      </c>
      <c r="F39" s="4">
        <f t="shared" si="1"/>
        <v>1000</v>
      </c>
    </row>
    <row r="40" spans="1:6" ht="12.75">
      <c r="A40" s="14" t="s">
        <v>180</v>
      </c>
      <c r="B40" s="15" t="s">
        <v>181</v>
      </c>
      <c r="C40" s="12" t="s">
        <v>182</v>
      </c>
      <c r="D40" s="4">
        <v>8100</v>
      </c>
      <c r="E40" s="4">
        <v>0</v>
      </c>
      <c r="F40" s="4">
        <f t="shared" si="1"/>
        <v>8100</v>
      </c>
    </row>
    <row r="41" spans="1:6" ht="12.75">
      <c r="A41" s="14" t="s">
        <v>187</v>
      </c>
      <c r="B41" s="15" t="s">
        <v>188</v>
      </c>
      <c r="C41" s="12" t="s">
        <v>189</v>
      </c>
      <c r="D41" s="4">
        <v>5000</v>
      </c>
      <c r="E41" s="4">
        <v>-1000</v>
      </c>
      <c r="F41" s="4">
        <f t="shared" si="1"/>
        <v>4000</v>
      </c>
    </row>
    <row r="42" spans="1:6" ht="12.75">
      <c r="A42" s="14" t="s">
        <v>150</v>
      </c>
      <c r="B42" s="15" t="s">
        <v>90</v>
      </c>
      <c r="C42" s="12" t="s">
        <v>66</v>
      </c>
      <c r="D42" s="4">
        <f>D43</f>
        <v>10000</v>
      </c>
      <c r="E42" s="4">
        <f>E43</f>
        <v>0</v>
      </c>
      <c r="F42" s="4">
        <f t="shared" si="1"/>
        <v>10000</v>
      </c>
    </row>
    <row r="43" spans="1:6" ht="12.75">
      <c r="A43" s="14" t="s">
        <v>139</v>
      </c>
      <c r="B43" s="15" t="s">
        <v>67</v>
      </c>
      <c r="C43" s="12" t="s">
        <v>68</v>
      </c>
      <c r="D43" s="4">
        <v>10000</v>
      </c>
      <c r="E43" s="4">
        <v>0</v>
      </c>
      <c r="F43" s="4">
        <f t="shared" si="1"/>
        <v>10000</v>
      </c>
    </row>
    <row r="44" spans="1:6" ht="12.75">
      <c r="A44" s="14" t="s">
        <v>171</v>
      </c>
      <c r="B44" s="15" t="s">
        <v>170</v>
      </c>
      <c r="C44" s="12" t="s">
        <v>161</v>
      </c>
      <c r="D44" s="4">
        <f>D45</f>
        <v>12000</v>
      </c>
      <c r="E44" s="4">
        <f>E45</f>
        <v>2000</v>
      </c>
      <c r="F44" s="4">
        <f t="shared" si="1"/>
        <v>14000</v>
      </c>
    </row>
    <row r="45" spans="1:6" ht="12.75">
      <c r="A45" s="14" t="s">
        <v>174</v>
      </c>
      <c r="B45" s="15" t="s">
        <v>172</v>
      </c>
      <c r="C45" s="12" t="s">
        <v>173</v>
      </c>
      <c r="D45" s="4">
        <f>D46+D47</f>
        <v>12000</v>
      </c>
      <c r="E45" s="4">
        <f>E46+E47</f>
        <v>2000</v>
      </c>
      <c r="F45" s="4">
        <f t="shared" si="1"/>
        <v>14000</v>
      </c>
    </row>
    <row r="46" spans="1:6" ht="12.75">
      <c r="A46" s="14" t="s">
        <v>177</v>
      </c>
      <c r="B46" s="15" t="s">
        <v>175</v>
      </c>
      <c r="C46" s="12" t="s">
        <v>176</v>
      </c>
      <c r="D46" s="4">
        <v>5000</v>
      </c>
      <c r="E46" s="4">
        <v>0</v>
      </c>
      <c r="F46" s="4">
        <f t="shared" si="1"/>
        <v>5000</v>
      </c>
    </row>
    <row r="47" spans="1:6" ht="12.75">
      <c r="A47" s="14" t="s">
        <v>286</v>
      </c>
      <c r="B47" s="15" t="s">
        <v>178</v>
      </c>
      <c r="C47" s="12" t="s">
        <v>179</v>
      </c>
      <c r="D47" s="4">
        <v>7000</v>
      </c>
      <c r="E47" s="4">
        <v>2000</v>
      </c>
      <c r="F47" s="4">
        <f t="shared" si="1"/>
        <v>9000</v>
      </c>
    </row>
    <row r="48" spans="1:6" ht="21">
      <c r="A48" s="14" t="s">
        <v>285</v>
      </c>
      <c r="B48" s="15" t="s">
        <v>151</v>
      </c>
      <c r="C48" s="12" t="s">
        <v>120</v>
      </c>
      <c r="D48" s="4">
        <f>D49</f>
        <v>30000</v>
      </c>
      <c r="E48" s="4">
        <f>E49</f>
        <v>0</v>
      </c>
      <c r="F48" s="4">
        <f t="shared" si="1"/>
        <v>30000</v>
      </c>
    </row>
    <row r="49" spans="1:6" ht="12.75">
      <c r="A49" s="14" t="s">
        <v>287</v>
      </c>
      <c r="B49" s="15" t="s">
        <v>125</v>
      </c>
      <c r="C49" s="12" t="s">
        <v>126</v>
      </c>
      <c r="D49" s="4">
        <v>30000</v>
      </c>
      <c r="E49" s="4">
        <v>0</v>
      </c>
      <c r="F49" s="4">
        <f t="shared" si="1"/>
        <v>30000</v>
      </c>
    </row>
    <row r="51" spans="1:6" s="10" customFormat="1" ht="9.75">
      <c r="A51" s="38" t="s">
        <v>74</v>
      </c>
      <c r="B51" s="38"/>
      <c r="C51" s="38" t="s">
        <v>109</v>
      </c>
      <c r="D51" s="38"/>
      <c r="E51" s="38"/>
      <c r="F51" s="38"/>
    </row>
    <row r="52" spans="1:6" s="10" customFormat="1" ht="9.75">
      <c r="A52" s="38" t="s">
        <v>75</v>
      </c>
      <c r="B52" s="38"/>
      <c r="C52" s="38" t="s">
        <v>136</v>
      </c>
      <c r="D52" s="38"/>
      <c r="E52" s="38"/>
      <c r="F52" s="38"/>
    </row>
    <row r="53" spans="1:4" ht="12.75">
      <c r="A53" s="38" t="s">
        <v>107</v>
      </c>
      <c r="B53" s="38"/>
      <c r="C53" s="11"/>
      <c r="D53" s="11"/>
    </row>
  </sheetData>
  <sheetProtection/>
  <mergeCells count="15">
    <mergeCell ref="C10:C11"/>
    <mergeCell ref="C8:F8"/>
    <mergeCell ref="D10:D11"/>
    <mergeCell ref="E10:E11"/>
    <mergeCell ref="F10:F11"/>
    <mergeCell ref="A51:B51"/>
    <mergeCell ref="C51:F51"/>
    <mergeCell ref="A52:B52"/>
    <mergeCell ref="C52:F52"/>
    <mergeCell ref="A53:B53"/>
    <mergeCell ref="A6:F6"/>
    <mergeCell ref="A8:B8"/>
    <mergeCell ref="A9:B9"/>
    <mergeCell ref="A10:A11"/>
    <mergeCell ref="B10:B11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nr.3/60/c la HCJ nr.______/2020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6">
      <selection activeCell="E29" sqref="E29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192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6" s="2" customFormat="1" ht="23.25" customHeight="1">
      <c r="A8" s="34" t="s">
        <v>222</v>
      </c>
      <c r="B8" s="34"/>
      <c r="C8" s="39" t="s">
        <v>269</v>
      </c>
      <c r="D8" s="39"/>
      <c r="E8" s="39"/>
      <c r="F8" s="39"/>
    </row>
    <row r="9" spans="1:6" s="2" customFormat="1" ht="9.75" customHeight="1">
      <c r="A9" s="35" t="s">
        <v>215</v>
      </c>
      <c r="B9" s="35"/>
      <c r="C9" s="13"/>
      <c r="D9" s="13"/>
      <c r="E9" s="13"/>
      <c r="F9" s="13"/>
    </row>
    <row r="10" spans="1:6" ht="12.75" customHeight="1">
      <c r="A10" s="36" t="s">
        <v>100</v>
      </c>
      <c r="B10" s="36" t="s">
        <v>0</v>
      </c>
      <c r="C10" s="36" t="s">
        <v>101</v>
      </c>
      <c r="D10" s="36" t="s">
        <v>196</v>
      </c>
      <c r="E10" s="36" t="s">
        <v>190</v>
      </c>
      <c r="F10" s="36" t="s">
        <v>191</v>
      </c>
    </row>
    <row r="11" spans="1:6" ht="12.75">
      <c r="A11" s="37"/>
      <c r="B11" s="37"/>
      <c r="C11" s="37"/>
      <c r="D11" s="37"/>
      <c r="E11" s="37"/>
      <c r="F11" s="37"/>
    </row>
    <row r="12" spans="1:6" ht="21">
      <c r="A12" s="14" t="s">
        <v>1</v>
      </c>
      <c r="B12" s="15" t="s">
        <v>77</v>
      </c>
      <c r="C12" s="12"/>
      <c r="D12" s="4">
        <f>D13</f>
        <v>2418000</v>
      </c>
      <c r="E12" s="4">
        <f>E13</f>
        <v>0</v>
      </c>
      <c r="F12" s="4">
        <f>D12+E12</f>
        <v>2418000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f>D14</f>
        <v>2418000</v>
      </c>
      <c r="E13" s="4">
        <f>E14</f>
        <v>0</v>
      </c>
      <c r="F13" s="4">
        <f aca="true" t="shared" si="0" ref="F13:F51">D13+E13</f>
        <v>2418000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f>D15+D26+D46+D50</f>
        <v>2418000</v>
      </c>
      <c r="E14" s="4">
        <f>E15+E26+E46+E50</f>
        <v>0</v>
      </c>
      <c r="F14" s="4">
        <f t="shared" si="0"/>
        <v>2418000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f>D16+D22+D24</f>
        <v>2159000</v>
      </c>
      <c r="E15" s="4">
        <f>E16+E22+E24</f>
        <v>0</v>
      </c>
      <c r="F15" s="4">
        <f t="shared" si="0"/>
        <v>2159000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f>D17+D18+D19+D20+D21</f>
        <v>2048000</v>
      </c>
      <c r="E16" s="4">
        <f>E17+E18+E19+E20+E21</f>
        <v>0</v>
      </c>
      <c r="F16" s="4">
        <f t="shared" si="0"/>
        <v>2048000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1329000</v>
      </c>
      <c r="E17" s="4">
        <v>0</v>
      </c>
      <c r="F17" s="4">
        <f t="shared" si="0"/>
        <v>1329000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153000</v>
      </c>
      <c r="E18" s="4">
        <v>0</v>
      </c>
      <c r="F18" s="4">
        <f t="shared" si="0"/>
        <v>153000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441000</v>
      </c>
      <c r="E19" s="4">
        <v>0</v>
      </c>
      <c r="F19" s="4">
        <f t="shared" si="0"/>
        <v>441000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110000</v>
      </c>
      <c r="E20" s="4">
        <v>0</v>
      </c>
      <c r="F20" s="4">
        <f t="shared" si="0"/>
        <v>110000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15000</v>
      </c>
      <c r="E21" s="4">
        <v>0</v>
      </c>
      <c r="F21" s="4">
        <f t="shared" si="0"/>
        <v>15000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f>D23</f>
        <v>64000</v>
      </c>
      <c r="E22" s="4">
        <f>E23</f>
        <v>0</v>
      </c>
      <c r="F22" s="4">
        <f t="shared" si="0"/>
        <v>64000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64000</v>
      </c>
      <c r="E23" s="4">
        <v>0</v>
      </c>
      <c r="F23" s="4">
        <f t="shared" si="0"/>
        <v>64000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f>D25</f>
        <v>47000</v>
      </c>
      <c r="E24" s="4">
        <f>E25</f>
        <v>0</v>
      </c>
      <c r="F24" s="4">
        <f t="shared" si="0"/>
        <v>47000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47000</v>
      </c>
      <c r="E25" s="4">
        <v>0</v>
      </c>
      <c r="F25" s="4">
        <f t="shared" si="0"/>
        <v>47000</v>
      </c>
    </row>
    <row r="26" spans="1:6" ht="21">
      <c r="A26" s="14" t="s">
        <v>42</v>
      </c>
      <c r="B26" s="15" t="s">
        <v>83</v>
      </c>
      <c r="C26" s="12" t="s">
        <v>6</v>
      </c>
      <c r="D26" s="4">
        <f>D27+D37+D39+D43+D44</f>
        <v>218000</v>
      </c>
      <c r="E26" s="4">
        <f>E27+E37+E39+E43+E44</f>
        <v>0</v>
      </c>
      <c r="F26" s="4">
        <f t="shared" si="0"/>
        <v>218000</v>
      </c>
    </row>
    <row r="27" spans="1:6" s="10" customFormat="1" ht="9.75">
      <c r="A27" s="14" t="s">
        <v>44</v>
      </c>
      <c r="B27" s="15" t="s">
        <v>84</v>
      </c>
      <c r="C27" s="12" t="s">
        <v>8</v>
      </c>
      <c r="D27" s="4">
        <f>D28+D29+D30+D31+D32+D33+D34+D35+D36</f>
        <v>77000</v>
      </c>
      <c r="E27" s="4">
        <f>E28+E29+E30+E31+E32+E33+E34+E35+E36</f>
        <v>0</v>
      </c>
      <c r="F27" s="4">
        <f t="shared" si="0"/>
        <v>77000</v>
      </c>
    </row>
    <row r="28" spans="1:6" s="10" customFormat="1" ht="9.75">
      <c r="A28" s="14" t="s">
        <v>47</v>
      </c>
      <c r="B28" s="15" t="s">
        <v>37</v>
      </c>
      <c r="C28" s="12" t="s">
        <v>38</v>
      </c>
      <c r="D28" s="4">
        <v>1000</v>
      </c>
      <c r="E28" s="4">
        <v>0</v>
      </c>
      <c r="F28" s="4">
        <f t="shared" si="0"/>
        <v>1000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7000</v>
      </c>
      <c r="E29" s="4">
        <v>0</v>
      </c>
      <c r="F29" s="4">
        <f t="shared" si="0"/>
        <v>7000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30000</v>
      </c>
      <c r="E30" s="4">
        <v>-4000</v>
      </c>
      <c r="F30" s="4">
        <f t="shared" si="0"/>
        <v>26000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15000</v>
      </c>
      <c r="E31" s="4">
        <v>1000</v>
      </c>
      <c r="F31" s="4">
        <f t="shared" si="0"/>
        <v>16000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2500</v>
      </c>
      <c r="E32" s="4">
        <v>0</v>
      </c>
      <c r="F32" s="4">
        <f t="shared" si="0"/>
        <v>2500</v>
      </c>
    </row>
    <row r="33" spans="1:6" ht="12.75">
      <c r="A33" s="14" t="s">
        <v>155</v>
      </c>
      <c r="B33" s="15" t="s">
        <v>156</v>
      </c>
      <c r="C33" s="12" t="s">
        <v>157</v>
      </c>
      <c r="D33" s="4">
        <v>1000</v>
      </c>
      <c r="E33" s="4">
        <v>0</v>
      </c>
      <c r="F33" s="4">
        <f t="shared" si="0"/>
        <v>1000</v>
      </c>
    </row>
    <row r="34" spans="1:6" ht="12.75">
      <c r="A34" s="14" t="s">
        <v>118</v>
      </c>
      <c r="B34" s="15" t="s">
        <v>87</v>
      </c>
      <c r="C34" s="12" t="s">
        <v>50</v>
      </c>
      <c r="D34" s="4">
        <v>8000</v>
      </c>
      <c r="E34" s="4">
        <v>3000</v>
      </c>
      <c r="F34" s="4">
        <f t="shared" si="0"/>
        <v>11000</v>
      </c>
    </row>
    <row r="35" spans="1:6" ht="12.75">
      <c r="A35" s="14" t="s">
        <v>119</v>
      </c>
      <c r="B35" s="15" t="s">
        <v>9</v>
      </c>
      <c r="C35" s="12" t="s">
        <v>10</v>
      </c>
      <c r="D35" s="4">
        <v>9500</v>
      </c>
      <c r="E35" s="4">
        <v>0</v>
      </c>
      <c r="F35" s="4">
        <f t="shared" si="0"/>
        <v>9500</v>
      </c>
    </row>
    <row r="36" spans="1:6" ht="12.75">
      <c r="A36" s="14" t="s">
        <v>137</v>
      </c>
      <c r="B36" s="15" t="s">
        <v>53</v>
      </c>
      <c r="C36" s="12" t="s">
        <v>54</v>
      </c>
      <c r="D36" s="4">
        <v>3000</v>
      </c>
      <c r="E36" s="4">
        <v>0</v>
      </c>
      <c r="F36" s="4">
        <f t="shared" si="0"/>
        <v>3000</v>
      </c>
    </row>
    <row r="37" spans="1:6" ht="12.75">
      <c r="A37" s="14" t="s">
        <v>231</v>
      </c>
      <c r="B37" s="15" t="s">
        <v>232</v>
      </c>
      <c r="C37" s="12" t="s">
        <v>233</v>
      </c>
      <c r="D37" s="4">
        <f>D38</f>
        <v>100000</v>
      </c>
      <c r="E37" s="4">
        <f>E38</f>
        <v>0</v>
      </c>
      <c r="F37" s="4">
        <f t="shared" si="0"/>
        <v>100000</v>
      </c>
    </row>
    <row r="38" spans="1:6" ht="12.75">
      <c r="A38" s="14" t="s">
        <v>234</v>
      </c>
      <c r="B38" s="15" t="s">
        <v>235</v>
      </c>
      <c r="C38" s="12" t="s">
        <v>236</v>
      </c>
      <c r="D38" s="4">
        <v>100000</v>
      </c>
      <c r="E38" s="4">
        <v>0</v>
      </c>
      <c r="F38" s="4">
        <f t="shared" si="0"/>
        <v>100000</v>
      </c>
    </row>
    <row r="39" spans="1:6" ht="12.75">
      <c r="A39" s="14" t="s">
        <v>158</v>
      </c>
      <c r="B39" s="15" t="s">
        <v>159</v>
      </c>
      <c r="C39" s="12" t="s">
        <v>160</v>
      </c>
      <c r="D39" s="4">
        <f>D40+D41+D42</f>
        <v>26500</v>
      </c>
      <c r="E39" s="4">
        <f>E40+E41+E42</f>
        <v>0</v>
      </c>
      <c r="F39" s="4">
        <f t="shared" si="0"/>
        <v>26500</v>
      </c>
    </row>
    <row r="40" spans="1:6" ht="12.75">
      <c r="A40" s="14" t="s">
        <v>161</v>
      </c>
      <c r="B40" s="15" t="s">
        <v>162</v>
      </c>
      <c r="C40" s="12" t="s">
        <v>163</v>
      </c>
      <c r="D40" s="4">
        <v>3500</v>
      </c>
      <c r="E40" s="4">
        <v>0</v>
      </c>
      <c r="F40" s="4">
        <f t="shared" si="0"/>
        <v>3500</v>
      </c>
    </row>
    <row r="41" spans="1:6" ht="12.75">
      <c r="A41" s="14" t="s">
        <v>180</v>
      </c>
      <c r="B41" s="15" t="s">
        <v>181</v>
      </c>
      <c r="C41" s="12" t="s">
        <v>182</v>
      </c>
      <c r="D41" s="4">
        <v>17000</v>
      </c>
      <c r="E41" s="4">
        <v>0</v>
      </c>
      <c r="F41" s="4">
        <f t="shared" si="0"/>
        <v>17000</v>
      </c>
    </row>
    <row r="42" spans="1:6" ht="12.75">
      <c r="A42" s="14" t="s">
        <v>187</v>
      </c>
      <c r="B42" s="15" t="s">
        <v>188</v>
      </c>
      <c r="C42" s="12" t="s">
        <v>189</v>
      </c>
      <c r="D42" s="4">
        <v>6000</v>
      </c>
      <c r="E42" s="4">
        <v>0</v>
      </c>
      <c r="F42" s="4">
        <f t="shared" si="0"/>
        <v>6000</v>
      </c>
    </row>
    <row r="43" spans="1:6" ht="12.75">
      <c r="A43" s="14" t="s">
        <v>167</v>
      </c>
      <c r="B43" s="15" t="s">
        <v>168</v>
      </c>
      <c r="C43" s="12" t="s">
        <v>169</v>
      </c>
      <c r="D43" s="4">
        <v>1000</v>
      </c>
      <c r="E43" s="4">
        <v>0</v>
      </c>
      <c r="F43" s="4">
        <f t="shared" si="0"/>
        <v>1000</v>
      </c>
    </row>
    <row r="44" spans="1:6" ht="12.75">
      <c r="A44" s="14" t="s">
        <v>150</v>
      </c>
      <c r="B44" s="15" t="s">
        <v>90</v>
      </c>
      <c r="C44" s="12" t="s">
        <v>66</v>
      </c>
      <c r="D44" s="4">
        <f>D45</f>
        <v>13500</v>
      </c>
      <c r="E44" s="4">
        <f>E45</f>
        <v>0</v>
      </c>
      <c r="F44" s="4">
        <f t="shared" si="0"/>
        <v>13500</v>
      </c>
    </row>
    <row r="45" spans="1:6" ht="12.75">
      <c r="A45" s="14" t="s">
        <v>139</v>
      </c>
      <c r="B45" s="15" t="s">
        <v>67</v>
      </c>
      <c r="C45" s="12" t="s">
        <v>68</v>
      </c>
      <c r="D45" s="4">
        <v>13500</v>
      </c>
      <c r="E45" s="4">
        <v>0</v>
      </c>
      <c r="F45" s="4">
        <f t="shared" si="0"/>
        <v>13500</v>
      </c>
    </row>
    <row r="46" spans="1:6" ht="12.75">
      <c r="A46" s="14" t="s">
        <v>171</v>
      </c>
      <c r="B46" s="15" t="s">
        <v>170</v>
      </c>
      <c r="C46" s="12" t="s">
        <v>161</v>
      </c>
      <c r="D46" s="4">
        <f>D47</f>
        <v>9000</v>
      </c>
      <c r="E46" s="4">
        <f>E47</f>
        <v>0</v>
      </c>
      <c r="F46" s="4">
        <f t="shared" si="0"/>
        <v>9000</v>
      </c>
    </row>
    <row r="47" spans="1:6" ht="12.75">
      <c r="A47" s="14" t="s">
        <v>174</v>
      </c>
      <c r="B47" s="15" t="s">
        <v>172</v>
      </c>
      <c r="C47" s="12" t="s">
        <v>173</v>
      </c>
      <c r="D47" s="4">
        <f>D48+D49</f>
        <v>9000</v>
      </c>
      <c r="E47" s="4">
        <f>E48+E49</f>
        <v>0</v>
      </c>
      <c r="F47" s="4">
        <f t="shared" si="0"/>
        <v>9000</v>
      </c>
    </row>
    <row r="48" spans="1:6" ht="12.75">
      <c r="A48" s="14" t="s">
        <v>177</v>
      </c>
      <c r="B48" s="15" t="s">
        <v>175</v>
      </c>
      <c r="C48" s="12" t="s">
        <v>176</v>
      </c>
      <c r="D48" s="4">
        <v>8500</v>
      </c>
      <c r="E48" s="4">
        <v>0</v>
      </c>
      <c r="F48" s="4">
        <f t="shared" si="0"/>
        <v>8500</v>
      </c>
    </row>
    <row r="49" spans="1:6" ht="12.75">
      <c r="A49" s="14" t="s">
        <v>286</v>
      </c>
      <c r="B49" s="15" t="s">
        <v>178</v>
      </c>
      <c r="C49" s="12" t="s">
        <v>179</v>
      </c>
      <c r="D49" s="4">
        <v>500</v>
      </c>
      <c r="E49" s="4">
        <v>0</v>
      </c>
      <c r="F49" s="4">
        <f t="shared" si="0"/>
        <v>500</v>
      </c>
    </row>
    <row r="50" spans="1:6" ht="21">
      <c r="A50" s="14" t="s">
        <v>285</v>
      </c>
      <c r="B50" s="15" t="s">
        <v>151</v>
      </c>
      <c r="C50" s="12" t="s">
        <v>120</v>
      </c>
      <c r="D50" s="4">
        <f>D51</f>
        <v>32000</v>
      </c>
      <c r="E50" s="4">
        <f>E51</f>
        <v>0</v>
      </c>
      <c r="F50" s="4">
        <f t="shared" si="0"/>
        <v>32000</v>
      </c>
    </row>
    <row r="51" spans="1:6" ht="12.75">
      <c r="A51" s="14" t="s">
        <v>287</v>
      </c>
      <c r="B51" s="15" t="s">
        <v>125</v>
      </c>
      <c r="C51" s="12" t="s">
        <v>126</v>
      </c>
      <c r="D51" s="4">
        <v>32000</v>
      </c>
      <c r="E51" s="4">
        <v>0</v>
      </c>
      <c r="F51" s="4">
        <f t="shared" si="0"/>
        <v>32000</v>
      </c>
    </row>
    <row r="53" spans="1:6" s="10" customFormat="1" ht="9.75">
      <c r="A53" s="38" t="s">
        <v>74</v>
      </c>
      <c r="B53" s="38"/>
      <c r="C53" s="38" t="s">
        <v>109</v>
      </c>
      <c r="D53" s="38"/>
      <c r="E53" s="38"/>
      <c r="F53" s="38"/>
    </row>
    <row r="54" spans="1:6" s="10" customFormat="1" ht="9.75">
      <c r="A54" s="38" t="s">
        <v>75</v>
      </c>
      <c r="B54" s="38"/>
      <c r="C54" s="38" t="s">
        <v>136</v>
      </c>
      <c r="D54" s="38"/>
      <c r="E54" s="38"/>
      <c r="F54" s="38"/>
    </row>
    <row r="55" spans="1:4" ht="12.75">
      <c r="A55" s="38" t="s">
        <v>107</v>
      </c>
      <c r="B55" s="38"/>
      <c r="C55" s="11"/>
      <c r="D55" s="11"/>
    </row>
  </sheetData>
  <sheetProtection/>
  <mergeCells count="15">
    <mergeCell ref="C10:C11"/>
    <mergeCell ref="C8:F8"/>
    <mergeCell ref="D10:D11"/>
    <mergeCell ref="E10:E11"/>
    <mergeCell ref="F10:F11"/>
    <mergeCell ref="A53:B53"/>
    <mergeCell ref="C53:F53"/>
    <mergeCell ref="A54:B54"/>
    <mergeCell ref="C54:F54"/>
    <mergeCell ref="A55:B55"/>
    <mergeCell ref="A6:F6"/>
    <mergeCell ref="A8:B8"/>
    <mergeCell ref="A9:B9"/>
    <mergeCell ref="A10:A11"/>
    <mergeCell ref="B10:B11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nr.3/61/c la HCJ nr.______/2020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D16" sqref="D16:F16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192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6" s="2" customFormat="1" ht="27.75" customHeight="1">
      <c r="A8" s="34" t="s">
        <v>222</v>
      </c>
      <c r="B8" s="34"/>
      <c r="C8" s="39" t="s">
        <v>270</v>
      </c>
      <c r="D8" s="39"/>
      <c r="E8" s="39"/>
      <c r="F8" s="39"/>
    </row>
    <row r="9" spans="1:6" s="2" customFormat="1" ht="9.75" customHeight="1">
      <c r="A9" s="35" t="s">
        <v>215</v>
      </c>
      <c r="B9" s="35"/>
      <c r="C9" s="13"/>
      <c r="D9" s="13"/>
      <c r="E9" s="13"/>
      <c r="F9" s="13"/>
    </row>
    <row r="10" spans="1:6" ht="12.75" customHeight="1">
      <c r="A10" s="36" t="s">
        <v>100</v>
      </c>
      <c r="B10" s="36" t="s">
        <v>0</v>
      </c>
      <c r="C10" s="36" t="s">
        <v>101</v>
      </c>
      <c r="D10" s="36" t="s">
        <v>196</v>
      </c>
      <c r="E10" s="36" t="s">
        <v>190</v>
      </c>
      <c r="F10" s="36" t="s">
        <v>191</v>
      </c>
    </row>
    <row r="11" spans="1:6" ht="12.75">
      <c r="A11" s="37"/>
      <c r="B11" s="37"/>
      <c r="C11" s="37"/>
      <c r="D11" s="37"/>
      <c r="E11" s="37"/>
      <c r="F11" s="37"/>
    </row>
    <row r="12" spans="1:6" ht="21">
      <c r="A12" s="14" t="s">
        <v>1</v>
      </c>
      <c r="B12" s="15" t="s">
        <v>77</v>
      </c>
      <c r="C12" s="12"/>
      <c r="D12" s="4">
        <f>D13</f>
        <v>122000</v>
      </c>
      <c r="E12" s="4">
        <f>E13</f>
        <v>5000</v>
      </c>
      <c r="F12" s="4">
        <f>D12+E12</f>
        <v>127000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f>D14</f>
        <v>122000</v>
      </c>
      <c r="E13" s="4">
        <f>E14</f>
        <v>5000</v>
      </c>
      <c r="F13" s="4">
        <f aca="true" t="shared" si="0" ref="F13:F45">D13+E13</f>
        <v>127000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f>D15+D26+D41+D44</f>
        <v>122000</v>
      </c>
      <c r="E14" s="4">
        <f>E15+E26+E41+E44</f>
        <v>5000</v>
      </c>
      <c r="F14" s="4">
        <f t="shared" si="0"/>
        <v>127000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f>D16+D22+D24</f>
        <v>90000</v>
      </c>
      <c r="E15" s="4">
        <f>E16+E22+E24</f>
        <v>5000</v>
      </c>
      <c r="F15" s="4">
        <f t="shared" si="0"/>
        <v>95000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f>D17+D18+D20+D21+D19</f>
        <v>84500</v>
      </c>
      <c r="E16" s="4">
        <f>E17+E18+E20+E21+E19</f>
        <v>5000</v>
      </c>
      <c r="F16" s="4">
        <f>F17+F18+F20+F21+F19</f>
        <v>89500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68500</v>
      </c>
      <c r="E17" s="4">
        <v>0</v>
      </c>
      <c r="F17" s="4">
        <f t="shared" si="0"/>
        <v>68500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8000</v>
      </c>
      <c r="E18" s="4">
        <v>0</v>
      </c>
      <c r="F18" s="4">
        <f t="shared" si="0"/>
        <v>8000</v>
      </c>
    </row>
    <row r="19" spans="1:6" ht="12.75">
      <c r="A19" s="26">
        <v>10</v>
      </c>
      <c r="B19" s="15" t="s">
        <v>197</v>
      </c>
      <c r="C19" s="27">
        <v>100106</v>
      </c>
      <c r="D19" s="4">
        <v>0</v>
      </c>
      <c r="E19" s="4">
        <v>5000</v>
      </c>
      <c r="F19" s="4">
        <f t="shared" si="0"/>
        <v>5000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6500</v>
      </c>
      <c r="E20" s="4">
        <v>0</v>
      </c>
      <c r="F20" s="4">
        <f t="shared" si="0"/>
        <v>6500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1500</v>
      </c>
      <c r="E21" s="4">
        <v>0</v>
      </c>
      <c r="F21" s="4">
        <f t="shared" si="0"/>
        <v>1500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f>D23</f>
        <v>3000</v>
      </c>
      <c r="E22" s="4">
        <f>E23</f>
        <v>0</v>
      </c>
      <c r="F22" s="4">
        <f t="shared" si="0"/>
        <v>3000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3000</v>
      </c>
      <c r="E23" s="4">
        <v>0</v>
      </c>
      <c r="F23" s="4">
        <f t="shared" si="0"/>
        <v>3000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f>D25</f>
        <v>2500</v>
      </c>
      <c r="E24" s="4">
        <f>E25</f>
        <v>0</v>
      </c>
      <c r="F24" s="4">
        <f t="shared" si="0"/>
        <v>2500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2500</v>
      </c>
      <c r="E25" s="4">
        <v>0</v>
      </c>
      <c r="F25" s="4">
        <f t="shared" si="0"/>
        <v>2500</v>
      </c>
    </row>
    <row r="26" spans="1:6" ht="21">
      <c r="A26" s="14" t="s">
        <v>42</v>
      </c>
      <c r="B26" s="15" t="s">
        <v>83</v>
      </c>
      <c r="C26" s="12" t="s">
        <v>6</v>
      </c>
      <c r="D26" s="4">
        <f>D27+D33+D35+D39</f>
        <v>25000</v>
      </c>
      <c r="E26" s="4">
        <f>E27+E33+E35+E39</f>
        <v>0</v>
      </c>
      <c r="F26" s="4">
        <f t="shared" si="0"/>
        <v>25000</v>
      </c>
    </row>
    <row r="27" spans="1:6" ht="12.75">
      <c r="A27" s="14" t="s">
        <v>44</v>
      </c>
      <c r="B27" s="15" t="s">
        <v>84</v>
      </c>
      <c r="C27" s="12" t="s">
        <v>8</v>
      </c>
      <c r="D27" s="4">
        <f>D28+D29+D30+D31+D32</f>
        <v>6900</v>
      </c>
      <c r="E27" s="4">
        <f>E28+E29+E30+E31+E32</f>
        <v>0</v>
      </c>
      <c r="F27" s="4">
        <f t="shared" si="0"/>
        <v>6900</v>
      </c>
    </row>
    <row r="28" spans="1:6" s="10" customFormat="1" ht="9.75">
      <c r="A28" s="14" t="s">
        <v>117</v>
      </c>
      <c r="B28" s="15" t="s">
        <v>85</v>
      </c>
      <c r="C28" s="12" t="s">
        <v>41</v>
      </c>
      <c r="D28" s="4">
        <v>2500</v>
      </c>
      <c r="E28" s="4">
        <v>0</v>
      </c>
      <c r="F28" s="4">
        <f t="shared" si="0"/>
        <v>2500</v>
      </c>
    </row>
    <row r="29" spans="1:6" s="10" customFormat="1" ht="9.75">
      <c r="A29" s="14" t="s">
        <v>51</v>
      </c>
      <c r="B29" s="15" t="s">
        <v>86</v>
      </c>
      <c r="C29" s="12" t="s">
        <v>43</v>
      </c>
      <c r="D29" s="4">
        <v>1500</v>
      </c>
      <c r="E29" s="4">
        <v>0</v>
      </c>
      <c r="F29" s="4">
        <f t="shared" si="0"/>
        <v>1500</v>
      </c>
    </row>
    <row r="30" spans="1:6" ht="12.75">
      <c r="A30" s="14" t="s">
        <v>118</v>
      </c>
      <c r="B30" s="15" t="s">
        <v>87</v>
      </c>
      <c r="C30" s="12" t="s">
        <v>50</v>
      </c>
      <c r="D30" s="4">
        <v>1000</v>
      </c>
      <c r="E30" s="4">
        <v>0</v>
      </c>
      <c r="F30" s="4">
        <f t="shared" si="0"/>
        <v>1000</v>
      </c>
    </row>
    <row r="31" spans="1:6" ht="12.75">
      <c r="A31" s="14" t="s">
        <v>119</v>
      </c>
      <c r="B31" s="15" t="s">
        <v>9</v>
      </c>
      <c r="C31" s="12" t="s">
        <v>10</v>
      </c>
      <c r="D31" s="4">
        <v>900</v>
      </c>
      <c r="E31" s="4">
        <v>0</v>
      </c>
      <c r="F31" s="4">
        <f t="shared" si="0"/>
        <v>900</v>
      </c>
    </row>
    <row r="32" spans="1:6" ht="12.75">
      <c r="A32" s="14" t="s">
        <v>137</v>
      </c>
      <c r="B32" s="15" t="s">
        <v>53</v>
      </c>
      <c r="C32" s="12" t="s">
        <v>54</v>
      </c>
      <c r="D32" s="4">
        <v>1000</v>
      </c>
      <c r="E32" s="4">
        <v>0</v>
      </c>
      <c r="F32" s="4">
        <f t="shared" si="0"/>
        <v>1000</v>
      </c>
    </row>
    <row r="33" spans="1:6" ht="12.75">
      <c r="A33" s="14" t="s">
        <v>231</v>
      </c>
      <c r="B33" s="15" t="s">
        <v>232</v>
      </c>
      <c r="C33" s="12" t="s">
        <v>233</v>
      </c>
      <c r="D33" s="4">
        <f>D34</f>
        <v>15000</v>
      </c>
      <c r="E33" s="4">
        <f>E34</f>
        <v>0</v>
      </c>
      <c r="F33" s="4">
        <f t="shared" si="0"/>
        <v>15000</v>
      </c>
    </row>
    <row r="34" spans="1:6" ht="12.75">
      <c r="A34" s="14" t="s">
        <v>234</v>
      </c>
      <c r="B34" s="15" t="s">
        <v>235</v>
      </c>
      <c r="C34" s="12" t="s">
        <v>236</v>
      </c>
      <c r="D34" s="4">
        <v>15000</v>
      </c>
      <c r="E34" s="4">
        <v>0</v>
      </c>
      <c r="F34" s="4">
        <f t="shared" si="0"/>
        <v>15000</v>
      </c>
    </row>
    <row r="35" spans="1:6" ht="12.75">
      <c r="A35" s="14" t="s">
        <v>158</v>
      </c>
      <c r="B35" s="15" t="s">
        <v>159</v>
      </c>
      <c r="C35" s="12" t="s">
        <v>160</v>
      </c>
      <c r="D35" s="4">
        <f>D36+D37+D38</f>
        <v>2000</v>
      </c>
      <c r="E35" s="4">
        <f>E36+E37+E38</f>
        <v>0</v>
      </c>
      <c r="F35" s="4">
        <f t="shared" si="0"/>
        <v>2000</v>
      </c>
    </row>
    <row r="36" spans="1:6" ht="12.75">
      <c r="A36" s="14" t="s">
        <v>161</v>
      </c>
      <c r="B36" s="15" t="s">
        <v>162</v>
      </c>
      <c r="C36" s="12" t="s">
        <v>163</v>
      </c>
      <c r="D36" s="4">
        <v>500</v>
      </c>
      <c r="E36" s="4">
        <v>0</v>
      </c>
      <c r="F36" s="4">
        <f t="shared" si="0"/>
        <v>500</v>
      </c>
    </row>
    <row r="37" spans="1:6" ht="12.75">
      <c r="A37" s="14" t="s">
        <v>180</v>
      </c>
      <c r="B37" s="15" t="s">
        <v>181</v>
      </c>
      <c r="C37" s="12" t="s">
        <v>182</v>
      </c>
      <c r="D37" s="4">
        <v>1000</v>
      </c>
      <c r="E37" s="4">
        <v>0</v>
      </c>
      <c r="F37" s="4">
        <f t="shared" si="0"/>
        <v>1000</v>
      </c>
    </row>
    <row r="38" spans="1:6" ht="12.75">
      <c r="A38" s="14" t="s">
        <v>187</v>
      </c>
      <c r="B38" s="15" t="s">
        <v>188</v>
      </c>
      <c r="C38" s="12" t="s">
        <v>189</v>
      </c>
      <c r="D38" s="4">
        <v>500</v>
      </c>
      <c r="E38" s="4">
        <v>0</v>
      </c>
      <c r="F38" s="4">
        <f t="shared" si="0"/>
        <v>500</v>
      </c>
    </row>
    <row r="39" spans="1:6" ht="12.75">
      <c r="A39" s="14" t="s">
        <v>150</v>
      </c>
      <c r="B39" s="15" t="s">
        <v>90</v>
      </c>
      <c r="C39" s="12" t="s">
        <v>66</v>
      </c>
      <c r="D39" s="4">
        <f>D40</f>
        <v>1100</v>
      </c>
      <c r="E39" s="4">
        <f>E40</f>
        <v>0</v>
      </c>
      <c r="F39" s="4">
        <f t="shared" si="0"/>
        <v>1100</v>
      </c>
    </row>
    <row r="40" spans="1:6" ht="12.75">
      <c r="A40" s="14" t="s">
        <v>139</v>
      </c>
      <c r="B40" s="15" t="s">
        <v>67</v>
      </c>
      <c r="C40" s="12" t="s">
        <v>68</v>
      </c>
      <c r="D40" s="4">
        <v>1100</v>
      </c>
      <c r="E40" s="4">
        <v>0</v>
      </c>
      <c r="F40" s="4">
        <f t="shared" si="0"/>
        <v>1100</v>
      </c>
    </row>
    <row r="41" spans="1:6" ht="12.75">
      <c r="A41" s="14" t="s">
        <v>171</v>
      </c>
      <c r="B41" s="15" t="s">
        <v>170</v>
      </c>
      <c r="C41" s="12" t="s">
        <v>161</v>
      </c>
      <c r="D41" s="4">
        <f>D42</f>
        <v>5000</v>
      </c>
      <c r="E41" s="4">
        <f>E42</f>
        <v>0</v>
      </c>
      <c r="F41" s="4">
        <f t="shared" si="0"/>
        <v>5000</v>
      </c>
    </row>
    <row r="42" spans="1:6" ht="12.75">
      <c r="A42" s="14" t="s">
        <v>174</v>
      </c>
      <c r="B42" s="15" t="s">
        <v>172</v>
      </c>
      <c r="C42" s="12" t="s">
        <v>173</v>
      </c>
      <c r="D42" s="4">
        <f>D43</f>
        <v>5000</v>
      </c>
      <c r="E42" s="4">
        <f>E43</f>
        <v>0</v>
      </c>
      <c r="F42" s="4">
        <f t="shared" si="0"/>
        <v>5000</v>
      </c>
    </row>
    <row r="43" spans="1:6" ht="12.75">
      <c r="A43" s="14" t="s">
        <v>177</v>
      </c>
      <c r="B43" s="15" t="s">
        <v>175</v>
      </c>
      <c r="C43" s="12" t="s">
        <v>176</v>
      </c>
      <c r="D43" s="4">
        <v>5000</v>
      </c>
      <c r="E43" s="4">
        <v>0</v>
      </c>
      <c r="F43" s="4">
        <f t="shared" si="0"/>
        <v>5000</v>
      </c>
    </row>
    <row r="44" spans="1:6" s="10" customFormat="1" ht="20.25">
      <c r="A44" s="14" t="s">
        <v>285</v>
      </c>
      <c r="B44" s="15" t="s">
        <v>151</v>
      </c>
      <c r="C44" s="12" t="s">
        <v>120</v>
      </c>
      <c r="D44" s="4">
        <f>D45</f>
        <v>2000</v>
      </c>
      <c r="E44" s="4">
        <f>E45</f>
        <v>0</v>
      </c>
      <c r="F44" s="4">
        <f t="shared" si="0"/>
        <v>2000</v>
      </c>
    </row>
    <row r="45" spans="1:6" s="10" customFormat="1" ht="9.75">
      <c r="A45" s="14" t="s">
        <v>287</v>
      </c>
      <c r="B45" s="15" t="s">
        <v>125</v>
      </c>
      <c r="C45" s="12" t="s">
        <v>126</v>
      </c>
      <c r="D45" s="4">
        <v>2000</v>
      </c>
      <c r="E45" s="4">
        <v>0</v>
      </c>
      <c r="F45" s="4">
        <f t="shared" si="0"/>
        <v>2000</v>
      </c>
    </row>
    <row r="48" spans="1:6" s="10" customFormat="1" ht="9.75">
      <c r="A48" s="38" t="s">
        <v>74</v>
      </c>
      <c r="B48" s="38"/>
      <c r="C48" s="38" t="s">
        <v>109</v>
      </c>
      <c r="D48" s="38"/>
      <c r="E48" s="38"/>
      <c r="F48" s="38"/>
    </row>
    <row r="49" spans="1:6" s="10" customFormat="1" ht="9.75">
      <c r="A49" s="38" t="s">
        <v>75</v>
      </c>
      <c r="B49" s="38"/>
      <c r="C49" s="38" t="s">
        <v>136</v>
      </c>
      <c r="D49" s="38"/>
      <c r="E49" s="38"/>
      <c r="F49" s="38"/>
    </row>
    <row r="50" spans="1:4" ht="12.75">
      <c r="A50" s="38" t="s">
        <v>107</v>
      </c>
      <c r="B50" s="38"/>
      <c r="C50" s="11"/>
      <c r="D50" s="11"/>
    </row>
  </sheetData>
  <sheetProtection/>
  <mergeCells count="15">
    <mergeCell ref="A50:B50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48:B48"/>
    <mergeCell ref="C48:F48"/>
    <mergeCell ref="A49:B49"/>
    <mergeCell ref="C49:F49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nr.3/62/c la HCJ nr.______/2020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7">
      <selection activeCell="B7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192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9.75" customHeight="1">
      <c r="A18" s="34" t="s">
        <v>194</v>
      </c>
      <c r="B18" s="34"/>
      <c r="C18" s="39" t="s">
        <v>199</v>
      </c>
      <c r="D18" s="39"/>
      <c r="E18" s="39"/>
      <c r="F18" s="39"/>
    </row>
    <row r="19" spans="1:6" s="2" customFormat="1" ht="9.75" customHeight="1">
      <c r="A19" s="35" t="s">
        <v>200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196</v>
      </c>
      <c r="E20" s="36" t="s">
        <v>190</v>
      </c>
      <c r="F20" s="36" t="s">
        <v>191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2623000</v>
      </c>
      <c r="E22" s="4">
        <v>-300000</v>
      </c>
      <c r="F22" s="4">
        <v>2323000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1644000</v>
      </c>
      <c r="E23" s="4">
        <v>-300000</v>
      </c>
      <c r="F23" s="4">
        <v>1344000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1644000</v>
      </c>
      <c r="E24" s="4">
        <v>-300000</v>
      </c>
      <c r="F24" s="4">
        <v>1344000</v>
      </c>
    </row>
    <row r="25" spans="1:6" ht="21">
      <c r="A25" s="14" t="s">
        <v>42</v>
      </c>
      <c r="B25" s="15" t="s">
        <v>83</v>
      </c>
      <c r="C25" s="12" t="s">
        <v>6</v>
      </c>
      <c r="D25" s="4">
        <v>1644000</v>
      </c>
      <c r="E25" s="4">
        <v>-300000</v>
      </c>
      <c r="F25" s="4">
        <v>1344000</v>
      </c>
    </row>
    <row r="26" spans="1:6" ht="12.75">
      <c r="A26" s="14" t="s">
        <v>44</v>
      </c>
      <c r="B26" s="15" t="s">
        <v>84</v>
      </c>
      <c r="C26" s="12" t="s">
        <v>8</v>
      </c>
      <c r="D26" s="4">
        <v>1220000</v>
      </c>
      <c r="E26" s="4">
        <v>-200000</v>
      </c>
      <c r="F26" s="4">
        <v>1020000</v>
      </c>
    </row>
    <row r="27" spans="1:6" ht="12.75">
      <c r="A27" s="14" t="s">
        <v>117</v>
      </c>
      <c r="B27" s="15" t="s">
        <v>85</v>
      </c>
      <c r="C27" s="12" t="s">
        <v>41</v>
      </c>
      <c r="D27" s="4">
        <v>250000</v>
      </c>
      <c r="E27" s="4">
        <v>0</v>
      </c>
      <c r="F27" s="4">
        <v>250000</v>
      </c>
    </row>
    <row r="28" spans="1:6" ht="12.75">
      <c r="A28" s="14" t="s">
        <v>51</v>
      </c>
      <c r="B28" s="15" t="s">
        <v>86</v>
      </c>
      <c r="C28" s="12" t="s">
        <v>43</v>
      </c>
      <c r="D28" s="4">
        <v>50000</v>
      </c>
      <c r="E28" s="4">
        <v>0</v>
      </c>
      <c r="F28" s="4">
        <v>50000</v>
      </c>
    </row>
    <row r="29" spans="1:6" ht="12.75">
      <c r="A29" s="14" t="s">
        <v>52</v>
      </c>
      <c r="B29" s="15" t="s">
        <v>45</v>
      </c>
      <c r="C29" s="12" t="s">
        <v>46</v>
      </c>
      <c r="D29" s="4">
        <v>100000</v>
      </c>
      <c r="E29" s="4">
        <v>0</v>
      </c>
      <c r="F29" s="4">
        <v>100000</v>
      </c>
    </row>
    <row r="30" spans="1:6" ht="12.75">
      <c r="A30" s="14" t="s">
        <v>118</v>
      </c>
      <c r="B30" s="15" t="s">
        <v>87</v>
      </c>
      <c r="C30" s="12" t="s">
        <v>50</v>
      </c>
      <c r="D30" s="4">
        <v>20000</v>
      </c>
      <c r="E30" s="4">
        <v>0</v>
      </c>
      <c r="F30" s="4">
        <v>20000</v>
      </c>
    </row>
    <row r="31" spans="1:6" ht="12.75">
      <c r="A31" s="14" t="s">
        <v>119</v>
      </c>
      <c r="B31" s="15" t="s">
        <v>9</v>
      </c>
      <c r="C31" s="12" t="s">
        <v>10</v>
      </c>
      <c r="D31" s="4">
        <v>600000</v>
      </c>
      <c r="E31" s="4">
        <v>-200000</v>
      </c>
      <c r="F31" s="4">
        <v>400000</v>
      </c>
    </row>
    <row r="32" spans="1:6" ht="12.75">
      <c r="A32" s="14" t="s">
        <v>137</v>
      </c>
      <c r="B32" s="15" t="s">
        <v>53</v>
      </c>
      <c r="C32" s="12" t="s">
        <v>54</v>
      </c>
      <c r="D32" s="4">
        <v>200000</v>
      </c>
      <c r="E32" s="4">
        <v>0</v>
      </c>
      <c r="F32" s="4">
        <v>200000</v>
      </c>
    </row>
    <row r="33" spans="1:6" ht="12.75">
      <c r="A33" s="14" t="s">
        <v>60</v>
      </c>
      <c r="B33" s="15" t="s">
        <v>88</v>
      </c>
      <c r="C33" s="12" t="s">
        <v>55</v>
      </c>
      <c r="D33" s="4">
        <v>150000</v>
      </c>
      <c r="E33" s="4">
        <v>0</v>
      </c>
      <c r="F33" s="4">
        <v>150000</v>
      </c>
    </row>
    <row r="34" spans="1:6" ht="12.75">
      <c r="A34" s="14" t="s">
        <v>121</v>
      </c>
      <c r="B34" s="15" t="s">
        <v>56</v>
      </c>
      <c r="C34" s="12" t="s">
        <v>57</v>
      </c>
      <c r="D34" s="4">
        <v>150000</v>
      </c>
      <c r="E34" s="4">
        <v>0</v>
      </c>
      <c r="F34" s="4">
        <v>150000</v>
      </c>
    </row>
    <row r="35" spans="1:6" ht="12.75">
      <c r="A35" s="14" t="s">
        <v>150</v>
      </c>
      <c r="B35" s="15" t="s">
        <v>90</v>
      </c>
      <c r="C35" s="12" t="s">
        <v>66</v>
      </c>
      <c r="D35" s="4">
        <v>274000</v>
      </c>
      <c r="E35" s="4">
        <v>-100000</v>
      </c>
      <c r="F35" s="4">
        <v>174000</v>
      </c>
    </row>
    <row r="36" spans="1:6" ht="12.75">
      <c r="A36" s="14" t="s">
        <v>139</v>
      </c>
      <c r="B36" s="15" t="s">
        <v>67</v>
      </c>
      <c r="C36" s="12" t="s">
        <v>68</v>
      </c>
      <c r="D36" s="4">
        <v>274000</v>
      </c>
      <c r="E36" s="4">
        <v>-100000</v>
      </c>
      <c r="F36" s="4">
        <v>174000</v>
      </c>
    </row>
    <row r="37" spans="1:6" s="10" customFormat="1" ht="9.75">
      <c r="A37" s="14" t="s">
        <v>292</v>
      </c>
      <c r="B37" s="15" t="s">
        <v>127</v>
      </c>
      <c r="C37" s="12" t="s">
        <v>128</v>
      </c>
      <c r="D37" s="4">
        <v>979000</v>
      </c>
      <c r="E37" s="4">
        <v>0</v>
      </c>
      <c r="F37" s="4">
        <v>979000</v>
      </c>
    </row>
    <row r="38" spans="1:6" s="10" customFormat="1" ht="9.75">
      <c r="A38" s="14" t="s">
        <v>288</v>
      </c>
      <c r="B38" s="15" t="s">
        <v>129</v>
      </c>
      <c r="C38" s="12" t="s">
        <v>123</v>
      </c>
      <c r="D38" s="4">
        <v>979000</v>
      </c>
      <c r="E38" s="4">
        <v>0</v>
      </c>
      <c r="F38" s="4">
        <v>979000</v>
      </c>
    </row>
    <row r="39" spans="1:6" ht="12.75">
      <c r="A39" s="14" t="s">
        <v>152</v>
      </c>
      <c r="B39" s="15" t="s">
        <v>130</v>
      </c>
      <c r="C39" s="12" t="s">
        <v>131</v>
      </c>
      <c r="D39" s="4">
        <v>979000</v>
      </c>
      <c r="E39" s="4">
        <v>0</v>
      </c>
      <c r="F39" s="4">
        <v>979000</v>
      </c>
    </row>
    <row r="40" spans="1:6" ht="12.75">
      <c r="A40" s="14" t="s">
        <v>291</v>
      </c>
      <c r="B40" s="15" t="s">
        <v>132</v>
      </c>
      <c r="C40" s="12" t="s">
        <v>133</v>
      </c>
      <c r="D40" s="4">
        <v>979000</v>
      </c>
      <c r="E40" s="4">
        <v>0</v>
      </c>
      <c r="F40" s="4">
        <v>979000</v>
      </c>
    </row>
    <row r="41" spans="1:6" ht="12.75">
      <c r="A41" s="14" t="s">
        <v>298</v>
      </c>
      <c r="B41" s="15" t="s">
        <v>134</v>
      </c>
      <c r="C41" s="12" t="s">
        <v>135</v>
      </c>
      <c r="D41" s="4">
        <v>979000</v>
      </c>
      <c r="E41" s="4">
        <v>0</v>
      </c>
      <c r="F41" s="4">
        <v>979000</v>
      </c>
    </row>
    <row r="47" spans="1:6" s="10" customFormat="1" ht="9.75">
      <c r="A47" s="38" t="s">
        <v>74</v>
      </c>
      <c r="B47" s="38"/>
      <c r="C47" s="38" t="s">
        <v>109</v>
      </c>
      <c r="D47" s="38"/>
      <c r="E47" s="38"/>
      <c r="F47" s="38"/>
    </row>
    <row r="48" spans="1:6" s="10" customFormat="1" ht="9.75">
      <c r="A48" s="38" t="s">
        <v>75</v>
      </c>
      <c r="B48" s="38"/>
      <c r="C48" s="38" t="s">
        <v>136</v>
      </c>
      <c r="D48" s="38"/>
      <c r="E48" s="38"/>
      <c r="F48" s="38"/>
    </row>
    <row r="49" spans="1:4" ht="12.75">
      <c r="A49" s="38" t="s">
        <v>107</v>
      </c>
      <c r="B49" s="38"/>
      <c r="C49" s="11"/>
      <c r="D49" s="11"/>
    </row>
  </sheetData>
  <sheetProtection/>
  <mergeCells count="15">
    <mergeCell ref="E20:E21"/>
    <mergeCell ref="C18:F18"/>
    <mergeCell ref="F20:F21"/>
    <mergeCell ref="A47:B47"/>
    <mergeCell ref="C47:F47"/>
    <mergeCell ref="A48:B48"/>
    <mergeCell ref="C48:F48"/>
    <mergeCell ref="A49:B49"/>
    <mergeCell ref="A10:F10"/>
    <mergeCell ref="A18:B18"/>
    <mergeCell ref="A19:B19"/>
    <mergeCell ref="A20:A21"/>
    <mergeCell ref="B20:B21"/>
    <mergeCell ref="C20:C21"/>
    <mergeCell ref="D20:D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nr.3/35/b la HCJ nr.______/2020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28">
      <selection activeCell="B46" sqref="B46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192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6" s="2" customFormat="1" ht="24" customHeight="1">
      <c r="A8" s="34" t="s">
        <v>222</v>
      </c>
      <c r="B8" s="34"/>
      <c r="C8" s="39" t="s">
        <v>271</v>
      </c>
      <c r="D8" s="39"/>
      <c r="E8" s="39"/>
      <c r="F8" s="39"/>
    </row>
    <row r="9" spans="1:6" s="2" customFormat="1" ht="9.75" customHeight="1">
      <c r="A9" s="35" t="s">
        <v>215</v>
      </c>
      <c r="B9" s="35"/>
      <c r="C9" s="13"/>
      <c r="D9" s="13"/>
      <c r="E9" s="13"/>
      <c r="F9" s="13"/>
    </row>
    <row r="10" spans="1:6" ht="12.75" customHeight="1">
      <c r="A10" s="36" t="s">
        <v>100</v>
      </c>
      <c r="B10" s="36" t="s">
        <v>0</v>
      </c>
      <c r="C10" s="36" t="s">
        <v>101</v>
      </c>
      <c r="D10" s="36" t="s">
        <v>196</v>
      </c>
      <c r="E10" s="36" t="s">
        <v>190</v>
      </c>
      <c r="F10" s="36" t="s">
        <v>191</v>
      </c>
    </row>
    <row r="11" spans="1:6" ht="12.75">
      <c r="A11" s="37"/>
      <c r="B11" s="37"/>
      <c r="C11" s="37"/>
      <c r="D11" s="37"/>
      <c r="E11" s="37"/>
      <c r="F11" s="37"/>
    </row>
    <row r="12" spans="1:6" ht="21">
      <c r="A12" s="14" t="s">
        <v>1</v>
      </c>
      <c r="B12" s="15" t="s">
        <v>77</v>
      </c>
      <c r="C12" s="12"/>
      <c r="D12" s="4">
        <f>D13</f>
        <v>3123000</v>
      </c>
      <c r="E12" s="4">
        <f>E13</f>
        <v>1500</v>
      </c>
      <c r="F12" s="4">
        <f>D12+E12</f>
        <v>3124500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f>D14</f>
        <v>3123000</v>
      </c>
      <c r="E13" s="4">
        <f>E14</f>
        <v>1500</v>
      </c>
      <c r="F13" s="4">
        <f aca="true" t="shared" si="0" ref="F13:F51">D13+E13</f>
        <v>3124500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f>D15+D26+D46+D50</f>
        <v>3123000</v>
      </c>
      <c r="E14" s="4">
        <f>E15+E26+E46+E50</f>
        <v>1500</v>
      </c>
      <c r="F14" s="4">
        <f t="shared" si="0"/>
        <v>3124500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f>D16+D22+D24</f>
        <v>2861000</v>
      </c>
      <c r="E15" s="4">
        <f>E16+E22+E24</f>
        <v>0</v>
      </c>
      <c r="F15" s="4">
        <f t="shared" si="0"/>
        <v>2861000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f>D17+D18+D19+D20+D21</f>
        <v>2726500</v>
      </c>
      <c r="E16" s="4">
        <f>E17+E18+E19+E20+E21</f>
        <v>0</v>
      </c>
      <c r="F16" s="4">
        <f t="shared" si="0"/>
        <v>2726500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1630500</v>
      </c>
      <c r="E17" s="4">
        <v>0</v>
      </c>
      <c r="F17" s="4">
        <f t="shared" si="0"/>
        <v>1630500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630000</v>
      </c>
      <c r="E18" s="4">
        <v>0</v>
      </c>
      <c r="F18" s="4">
        <f t="shared" si="0"/>
        <v>630000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318000</v>
      </c>
      <c r="E19" s="4">
        <v>0</v>
      </c>
      <c r="F19" s="4">
        <f t="shared" si="0"/>
        <v>318000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120000</v>
      </c>
      <c r="E20" s="4">
        <v>0</v>
      </c>
      <c r="F20" s="4">
        <f t="shared" si="0"/>
        <v>120000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28000</v>
      </c>
      <c r="E21" s="4">
        <v>0</v>
      </c>
      <c r="F21" s="4">
        <f t="shared" si="0"/>
        <v>28000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f>D23</f>
        <v>72500</v>
      </c>
      <c r="E22" s="4">
        <f>E23</f>
        <v>0</v>
      </c>
      <c r="F22" s="4">
        <f t="shared" si="0"/>
        <v>72500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72500</v>
      </c>
      <c r="E23" s="4">
        <v>0</v>
      </c>
      <c r="F23" s="4">
        <f t="shared" si="0"/>
        <v>72500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f>D25</f>
        <v>62000</v>
      </c>
      <c r="E24" s="4">
        <f>E25</f>
        <v>0</v>
      </c>
      <c r="F24" s="4">
        <f t="shared" si="0"/>
        <v>62000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62000</v>
      </c>
      <c r="E25" s="4">
        <v>0</v>
      </c>
      <c r="F25" s="4">
        <f t="shared" si="0"/>
        <v>62000</v>
      </c>
    </row>
    <row r="26" spans="1:6" ht="21">
      <c r="A26" s="14" t="s">
        <v>42</v>
      </c>
      <c r="B26" s="15" t="s">
        <v>83</v>
      </c>
      <c r="C26" s="12" t="s">
        <v>6</v>
      </c>
      <c r="D26" s="4">
        <f>D27+D36+D38+D42+D44</f>
        <v>219500</v>
      </c>
      <c r="E26" s="4">
        <f>E27+E36+E38+E42+E44</f>
        <v>0</v>
      </c>
      <c r="F26" s="4">
        <f t="shared" si="0"/>
        <v>219500</v>
      </c>
    </row>
    <row r="27" spans="1:6" s="10" customFormat="1" ht="9.75">
      <c r="A27" s="14" t="s">
        <v>44</v>
      </c>
      <c r="B27" s="15" t="s">
        <v>84</v>
      </c>
      <c r="C27" s="12" t="s">
        <v>8</v>
      </c>
      <c r="D27" s="4">
        <f>D28+D29+D30+D31+D32+D33+D34+D35</f>
        <v>68000</v>
      </c>
      <c r="E27" s="4">
        <f>E28+E29+E30+E31+E32+E33+E34+E35</f>
        <v>0</v>
      </c>
      <c r="F27" s="4">
        <f t="shared" si="0"/>
        <v>68000</v>
      </c>
    </row>
    <row r="28" spans="1:6" s="10" customFormat="1" ht="9.75">
      <c r="A28" s="14" t="s">
        <v>47</v>
      </c>
      <c r="B28" s="15" t="s">
        <v>37</v>
      </c>
      <c r="C28" s="12" t="s">
        <v>38</v>
      </c>
      <c r="D28" s="4">
        <v>500</v>
      </c>
      <c r="E28" s="4">
        <v>0</v>
      </c>
      <c r="F28" s="4">
        <f t="shared" si="0"/>
        <v>500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3500</v>
      </c>
      <c r="E29" s="4">
        <v>0</v>
      </c>
      <c r="F29" s="4">
        <f t="shared" si="0"/>
        <v>3500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39000</v>
      </c>
      <c r="E30" s="4">
        <v>0</v>
      </c>
      <c r="F30" s="4">
        <f t="shared" si="0"/>
        <v>39000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17000</v>
      </c>
      <c r="E31" s="4">
        <v>0</v>
      </c>
      <c r="F31" s="4">
        <f t="shared" si="0"/>
        <v>17000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5000</v>
      </c>
      <c r="E32" s="4">
        <v>0</v>
      </c>
      <c r="F32" s="4">
        <f t="shared" si="0"/>
        <v>5000</v>
      </c>
    </row>
    <row r="33" spans="1:6" ht="12.75">
      <c r="A33" s="14" t="s">
        <v>118</v>
      </c>
      <c r="B33" s="15" t="s">
        <v>87</v>
      </c>
      <c r="C33" s="12" t="s">
        <v>50</v>
      </c>
      <c r="D33" s="4">
        <v>1000</v>
      </c>
      <c r="E33" s="4">
        <v>0</v>
      </c>
      <c r="F33" s="4">
        <f t="shared" si="0"/>
        <v>1000</v>
      </c>
    </row>
    <row r="34" spans="1:6" ht="12.75">
      <c r="A34" s="14" t="s">
        <v>119</v>
      </c>
      <c r="B34" s="15" t="s">
        <v>9</v>
      </c>
      <c r="C34" s="12" t="s">
        <v>10</v>
      </c>
      <c r="D34" s="4">
        <v>1000</v>
      </c>
      <c r="E34" s="4">
        <v>0</v>
      </c>
      <c r="F34" s="4">
        <f t="shared" si="0"/>
        <v>1000</v>
      </c>
    </row>
    <row r="35" spans="1:6" ht="12.75">
      <c r="A35" s="14" t="s">
        <v>137</v>
      </c>
      <c r="B35" s="15" t="s">
        <v>53</v>
      </c>
      <c r="C35" s="12" t="s">
        <v>54</v>
      </c>
      <c r="D35" s="4">
        <v>1000</v>
      </c>
      <c r="E35" s="4">
        <v>0</v>
      </c>
      <c r="F35" s="4">
        <f t="shared" si="0"/>
        <v>1000</v>
      </c>
    </row>
    <row r="36" spans="1:6" ht="12.75">
      <c r="A36" s="14" t="s">
        <v>231</v>
      </c>
      <c r="B36" s="15" t="s">
        <v>232</v>
      </c>
      <c r="C36" s="12" t="s">
        <v>233</v>
      </c>
      <c r="D36" s="4">
        <f>D37</f>
        <v>100000</v>
      </c>
      <c r="E36" s="4">
        <f>E37</f>
        <v>0</v>
      </c>
      <c r="F36" s="4">
        <f t="shared" si="0"/>
        <v>100000</v>
      </c>
    </row>
    <row r="37" spans="1:6" ht="12.75">
      <c r="A37" s="14" t="s">
        <v>234</v>
      </c>
      <c r="B37" s="15" t="s">
        <v>235</v>
      </c>
      <c r="C37" s="12" t="s">
        <v>236</v>
      </c>
      <c r="D37" s="4">
        <v>100000</v>
      </c>
      <c r="E37" s="4">
        <v>0</v>
      </c>
      <c r="F37" s="4">
        <f t="shared" si="0"/>
        <v>100000</v>
      </c>
    </row>
    <row r="38" spans="1:6" ht="12.75">
      <c r="A38" s="14" t="s">
        <v>158</v>
      </c>
      <c r="B38" s="15" t="s">
        <v>159</v>
      </c>
      <c r="C38" s="12" t="s">
        <v>160</v>
      </c>
      <c r="D38" s="4">
        <f>D39+D40+D41</f>
        <v>43500</v>
      </c>
      <c r="E38" s="4">
        <f>E39+E40+E41</f>
        <v>0</v>
      </c>
      <c r="F38" s="4">
        <f t="shared" si="0"/>
        <v>43500</v>
      </c>
    </row>
    <row r="39" spans="1:6" ht="12.75">
      <c r="A39" s="14" t="s">
        <v>161</v>
      </c>
      <c r="B39" s="15" t="s">
        <v>162</v>
      </c>
      <c r="C39" s="12" t="s">
        <v>163</v>
      </c>
      <c r="D39" s="4">
        <v>9000</v>
      </c>
      <c r="E39" s="4">
        <v>0</v>
      </c>
      <c r="F39" s="4">
        <f t="shared" si="0"/>
        <v>9000</v>
      </c>
    </row>
    <row r="40" spans="1:6" ht="12.75">
      <c r="A40" s="14" t="s">
        <v>180</v>
      </c>
      <c r="B40" s="15" t="s">
        <v>181</v>
      </c>
      <c r="C40" s="12" t="s">
        <v>182</v>
      </c>
      <c r="D40" s="4">
        <v>26000</v>
      </c>
      <c r="E40" s="4">
        <v>0</v>
      </c>
      <c r="F40" s="4">
        <f t="shared" si="0"/>
        <v>26000</v>
      </c>
    </row>
    <row r="41" spans="1:6" ht="12.75">
      <c r="A41" s="14" t="s">
        <v>187</v>
      </c>
      <c r="B41" s="15" t="s">
        <v>188</v>
      </c>
      <c r="C41" s="12" t="s">
        <v>189</v>
      </c>
      <c r="D41" s="4">
        <v>8500</v>
      </c>
      <c r="E41" s="4">
        <v>0</v>
      </c>
      <c r="F41" s="4">
        <f t="shared" si="0"/>
        <v>8500</v>
      </c>
    </row>
    <row r="42" spans="1:6" ht="12.75">
      <c r="A42" s="14" t="s">
        <v>60</v>
      </c>
      <c r="B42" s="15" t="s">
        <v>88</v>
      </c>
      <c r="C42" s="12" t="s">
        <v>55</v>
      </c>
      <c r="D42" s="4">
        <f>D43</f>
        <v>500</v>
      </c>
      <c r="E42" s="4">
        <f>E43</f>
        <v>0</v>
      </c>
      <c r="F42" s="4">
        <f t="shared" si="0"/>
        <v>500</v>
      </c>
    </row>
    <row r="43" spans="1:6" ht="12.75">
      <c r="A43" s="14" t="s">
        <v>164</v>
      </c>
      <c r="B43" s="15" t="s">
        <v>165</v>
      </c>
      <c r="C43" s="12" t="s">
        <v>166</v>
      </c>
      <c r="D43" s="4">
        <v>500</v>
      </c>
      <c r="E43" s="4">
        <v>0</v>
      </c>
      <c r="F43" s="4">
        <f t="shared" si="0"/>
        <v>500</v>
      </c>
    </row>
    <row r="44" spans="1:6" ht="12.75">
      <c r="A44" s="14" t="s">
        <v>150</v>
      </c>
      <c r="B44" s="15" t="s">
        <v>90</v>
      </c>
      <c r="C44" s="12" t="s">
        <v>66</v>
      </c>
      <c r="D44" s="4">
        <f>D45</f>
        <v>7500</v>
      </c>
      <c r="E44" s="4">
        <f>E45</f>
        <v>0</v>
      </c>
      <c r="F44" s="4">
        <f t="shared" si="0"/>
        <v>7500</v>
      </c>
    </row>
    <row r="45" spans="1:6" ht="12.75">
      <c r="A45" s="14" t="s">
        <v>139</v>
      </c>
      <c r="B45" s="15" t="s">
        <v>67</v>
      </c>
      <c r="C45" s="12" t="s">
        <v>68</v>
      </c>
      <c r="D45" s="4">
        <v>7500</v>
      </c>
      <c r="E45" s="4">
        <v>0</v>
      </c>
      <c r="F45" s="4">
        <f t="shared" si="0"/>
        <v>7500</v>
      </c>
    </row>
    <row r="46" spans="1:6" ht="12.75">
      <c r="A46" s="14" t="s">
        <v>171</v>
      </c>
      <c r="B46" s="15" t="s">
        <v>170</v>
      </c>
      <c r="C46" s="12" t="s">
        <v>161</v>
      </c>
      <c r="D46" s="4">
        <f>D47</f>
        <v>7500</v>
      </c>
      <c r="E46" s="4">
        <f>E47</f>
        <v>1500</v>
      </c>
      <c r="F46" s="4">
        <f t="shared" si="0"/>
        <v>9000</v>
      </c>
    </row>
    <row r="47" spans="1:6" ht="12.75">
      <c r="A47" s="14" t="s">
        <v>174</v>
      </c>
      <c r="B47" s="15" t="s">
        <v>172</v>
      </c>
      <c r="C47" s="12" t="s">
        <v>173</v>
      </c>
      <c r="D47" s="4">
        <f>D48+D49</f>
        <v>7500</v>
      </c>
      <c r="E47" s="4">
        <f>E48+E49</f>
        <v>1500</v>
      </c>
      <c r="F47" s="4">
        <f t="shared" si="0"/>
        <v>9000</v>
      </c>
    </row>
    <row r="48" spans="1:6" ht="12.75">
      <c r="A48" s="14" t="s">
        <v>177</v>
      </c>
      <c r="B48" s="15" t="s">
        <v>175</v>
      </c>
      <c r="C48" s="12" t="s">
        <v>176</v>
      </c>
      <c r="D48" s="4">
        <v>7000</v>
      </c>
      <c r="E48" s="4">
        <v>0</v>
      </c>
      <c r="F48" s="4">
        <f t="shared" si="0"/>
        <v>7000</v>
      </c>
    </row>
    <row r="49" spans="1:6" ht="12.75">
      <c r="A49" s="14" t="s">
        <v>286</v>
      </c>
      <c r="B49" s="15" t="s">
        <v>178</v>
      </c>
      <c r="C49" s="12" t="s">
        <v>179</v>
      </c>
      <c r="D49" s="4">
        <v>500</v>
      </c>
      <c r="E49" s="4">
        <v>1500</v>
      </c>
      <c r="F49" s="4">
        <f t="shared" si="0"/>
        <v>2000</v>
      </c>
    </row>
    <row r="50" spans="1:6" ht="21">
      <c r="A50" s="14" t="s">
        <v>285</v>
      </c>
      <c r="B50" s="15" t="s">
        <v>151</v>
      </c>
      <c r="C50" s="12" t="s">
        <v>120</v>
      </c>
      <c r="D50" s="4">
        <f>D51</f>
        <v>35000</v>
      </c>
      <c r="E50" s="4">
        <f>E51</f>
        <v>0</v>
      </c>
      <c r="F50" s="4">
        <f t="shared" si="0"/>
        <v>35000</v>
      </c>
    </row>
    <row r="51" spans="1:6" ht="12.75">
      <c r="A51" s="14" t="s">
        <v>287</v>
      </c>
      <c r="B51" s="15" t="s">
        <v>125</v>
      </c>
      <c r="C51" s="12" t="s">
        <v>126</v>
      </c>
      <c r="D51" s="4">
        <v>35000</v>
      </c>
      <c r="E51" s="4">
        <v>0</v>
      </c>
      <c r="F51" s="4">
        <f t="shared" si="0"/>
        <v>35000</v>
      </c>
    </row>
    <row r="52" spans="1:6" ht="12.75">
      <c r="A52" s="17"/>
      <c r="B52" s="19"/>
      <c r="C52" s="17"/>
      <c r="D52" s="18"/>
      <c r="E52" s="18"/>
      <c r="F52" s="18"/>
    </row>
    <row r="53" spans="1:6" s="10" customFormat="1" ht="9.75">
      <c r="A53" s="38" t="s">
        <v>74</v>
      </c>
      <c r="B53" s="38"/>
      <c r="C53" s="38" t="s">
        <v>109</v>
      </c>
      <c r="D53" s="38"/>
      <c r="E53" s="38"/>
      <c r="F53" s="38"/>
    </row>
    <row r="54" spans="1:6" s="10" customFormat="1" ht="9.75">
      <c r="A54" s="38" t="s">
        <v>75</v>
      </c>
      <c r="B54" s="38"/>
      <c r="C54" s="38" t="s">
        <v>136</v>
      </c>
      <c r="D54" s="38"/>
      <c r="E54" s="38"/>
      <c r="F54" s="38"/>
    </row>
    <row r="55" spans="1:4" ht="12.75">
      <c r="A55" s="38" t="s">
        <v>107</v>
      </c>
      <c r="B55" s="38"/>
      <c r="C55" s="11"/>
      <c r="D55" s="11"/>
    </row>
  </sheetData>
  <sheetProtection/>
  <mergeCells count="15">
    <mergeCell ref="C10:C11"/>
    <mergeCell ref="C8:F8"/>
    <mergeCell ref="D10:D11"/>
    <mergeCell ref="E10:E11"/>
    <mergeCell ref="F10:F11"/>
    <mergeCell ref="A53:B53"/>
    <mergeCell ref="C53:F53"/>
    <mergeCell ref="A54:B54"/>
    <mergeCell ref="C54:F54"/>
    <mergeCell ref="A55:B55"/>
    <mergeCell ref="A6:F6"/>
    <mergeCell ref="A8:B8"/>
    <mergeCell ref="A9:B9"/>
    <mergeCell ref="A10:A11"/>
    <mergeCell ref="B10:B11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nr.3/63/c la HCJ nr.______/2020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28">
      <selection activeCell="B5" sqref="B5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192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6" s="2" customFormat="1" ht="24" customHeight="1">
      <c r="A8" s="34" t="s">
        <v>222</v>
      </c>
      <c r="B8" s="34"/>
      <c r="C8" s="39" t="s">
        <v>272</v>
      </c>
      <c r="D8" s="39"/>
      <c r="E8" s="39"/>
      <c r="F8" s="39"/>
    </row>
    <row r="9" spans="1:6" s="2" customFormat="1" ht="9.75" customHeight="1">
      <c r="A9" s="35" t="s">
        <v>215</v>
      </c>
      <c r="B9" s="35"/>
      <c r="C9" s="13"/>
      <c r="D9" s="13"/>
      <c r="E9" s="13"/>
      <c r="F9" s="13"/>
    </row>
    <row r="10" spans="1:6" ht="12.75" customHeight="1">
      <c r="A10" s="36" t="s">
        <v>100</v>
      </c>
      <c r="B10" s="36" t="s">
        <v>0</v>
      </c>
      <c r="C10" s="36" t="s">
        <v>101</v>
      </c>
      <c r="D10" s="36" t="s">
        <v>196</v>
      </c>
      <c r="E10" s="36" t="s">
        <v>190</v>
      </c>
      <c r="F10" s="36" t="s">
        <v>191</v>
      </c>
    </row>
    <row r="11" spans="1:6" ht="12.75">
      <c r="A11" s="37"/>
      <c r="B11" s="37"/>
      <c r="C11" s="37"/>
      <c r="D11" s="37"/>
      <c r="E11" s="37"/>
      <c r="F11" s="37"/>
    </row>
    <row r="12" spans="1:6" ht="21">
      <c r="A12" s="14" t="s">
        <v>1</v>
      </c>
      <c r="B12" s="15" t="s">
        <v>77</v>
      </c>
      <c r="C12" s="12"/>
      <c r="D12" s="4">
        <f>D13</f>
        <v>3123000</v>
      </c>
      <c r="E12" s="4">
        <f>E13</f>
        <v>1500</v>
      </c>
      <c r="F12" s="4">
        <v>3123000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f>D14</f>
        <v>3123000</v>
      </c>
      <c r="E13" s="4">
        <f>E14</f>
        <v>1500</v>
      </c>
      <c r="F13" s="4">
        <v>3123000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f>D15+D26+D46+D50</f>
        <v>3123000</v>
      </c>
      <c r="E14" s="4">
        <f>E15+E26+E46+E50</f>
        <v>1500</v>
      </c>
      <c r="F14" s="4">
        <v>3123000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f>D16+D22+D24</f>
        <v>2861000</v>
      </c>
      <c r="E15" s="4">
        <f>E16+E22+E24</f>
        <v>0</v>
      </c>
      <c r="F15" s="4">
        <v>2861000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f>D17+D18+D19+D20+D21</f>
        <v>2726500</v>
      </c>
      <c r="E16" s="4">
        <f>E17+E18+E19+E20+E21</f>
        <v>0</v>
      </c>
      <c r="F16" s="4">
        <v>2726500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1630500</v>
      </c>
      <c r="E17" s="4">
        <v>0</v>
      </c>
      <c r="F17" s="4">
        <v>1630500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630000</v>
      </c>
      <c r="E18" s="4">
        <v>0</v>
      </c>
      <c r="F18" s="4">
        <v>630000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318000</v>
      </c>
      <c r="E19" s="4">
        <v>0</v>
      </c>
      <c r="F19" s="4">
        <v>318000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120000</v>
      </c>
      <c r="E20" s="4">
        <v>0</v>
      </c>
      <c r="F20" s="4">
        <v>120000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28000</v>
      </c>
      <c r="E21" s="4">
        <v>0</v>
      </c>
      <c r="F21" s="4">
        <v>28000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f>D23</f>
        <v>72500</v>
      </c>
      <c r="E22" s="4">
        <f>E23</f>
        <v>0</v>
      </c>
      <c r="F22" s="4">
        <v>72500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72500</v>
      </c>
      <c r="E23" s="4">
        <v>0</v>
      </c>
      <c r="F23" s="4">
        <v>72500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f>D25</f>
        <v>62000</v>
      </c>
      <c r="E24" s="4">
        <f>E25</f>
        <v>0</v>
      </c>
      <c r="F24" s="4">
        <v>62000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62000</v>
      </c>
      <c r="E25" s="4">
        <v>0</v>
      </c>
      <c r="F25" s="4">
        <v>62000</v>
      </c>
    </row>
    <row r="26" spans="1:6" ht="21">
      <c r="A26" s="14" t="s">
        <v>42</v>
      </c>
      <c r="B26" s="15" t="s">
        <v>83</v>
      </c>
      <c r="C26" s="12" t="s">
        <v>6</v>
      </c>
      <c r="D26" s="4">
        <f>D27+D36+D38+D42+D44</f>
        <v>219500</v>
      </c>
      <c r="E26" s="4">
        <f>E27+E36+E38+E42+E44</f>
        <v>0</v>
      </c>
      <c r="F26" s="4">
        <v>219500</v>
      </c>
    </row>
    <row r="27" spans="1:6" s="10" customFormat="1" ht="9.75">
      <c r="A27" s="14" t="s">
        <v>44</v>
      </c>
      <c r="B27" s="15" t="s">
        <v>84</v>
      </c>
      <c r="C27" s="12" t="s">
        <v>8</v>
      </c>
      <c r="D27" s="4">
        <f>D28+D29+D30+D31+D32+D33+D34+D35</f>
        <v>68000</v>
      </c>
      <c r="E27" s="4">
        <f>E28+E29+E30+E31+E32+E33+E34+E35</f>
        <v>0</v>
      </c>
      <c r="F27" s="4">
        <v>68000</v>
      </c>
    </row>
    <row r="28" spans="1:6" s="10" customFormat="1" ht="9.75">
      <c r="A28" s="14" t="s">
        <v>47</v>
      </c>
      <c r="B28" s="15" t="s">
        <v>37</v>
      </c>
      <c r="C28" s="12" t="s">
        <v>38</v>
      </c>
      <c r="D28" s="4">
        <v>500</v>
      </c>
      <c r="E28" s="4">
        <v>0</v>
      </c>
      <c r="F28" s="4">
        <v>500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3500</v>
      </c>
      <c r="E29" s="4">
        <v>0</v>
      </c>
      <c r="F29" s="4">
        <v>3500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39000</v>
      </c>
      <c r="E30" s="4">
        <v>0</v>
      </c>
      <c r="F30" s="4">
        <v>39000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17000</v>
      </c>
      <c r="E31" s="4">
        <v>0</v>
      </c>
      <c r="F31" s="4">
        <v>17000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5000</v>
      </c>
      <c r="E32" s="4">
        <v>0</v>
      </c>
      <c r="F32" s="4">
        <v>5000</v>
      </c>
    </row>
    <row r="33" spans="1:6" ht="12.75">
      <c r="A33" s="14" t="s">
        <v>118</v>
      </c>
      <c r="B33" s="15" t="s">
        <v>87</v>
      </c>
      <c r="C33" s="12" t="s">
        <v>50</v>
      </c>
      <c r="D33" s="4">
        <v>1000</v>
      </c>
      <c r="E33" s="4">
        <v>0</v>
      </c>
      <c r="F33" s="4">
        <v>1000</v>
      </c>
    </row>
    <row r="34" spans="1:6" ht="12.75">
      <c r="A34" s="14" t="s">
        <v>119</v>
      </c>
      <c r="B34" s="15" t="s">
        <v>9</v>
      </c>
      <c r="C34" s="12" t="s">
        <v>10</v>
      </c>
      <c r="D34" s="4">
        <v>1000</v>
      </c>
      <c r="E34" s="4">
        <v>0</v>
      </c>
      <c r="F34" s="4">
        <v>1000</v>
      </c>
    </row>
    <row r="35" spans="1:6" ht="12.75">
      <c r="A35" s="14" t="s">
        <v>137</v>
      </c>
      <c r="B35" s="15" t="s">
        <v>53</v>
      </c>
      <c r="C35" s="12" t="s">
        <v>54</v>
      </c>
      <c r="D35" s="4">
        <v>1000</v>
      </c>
      <c r="E35" s="4">
        <v>0</v>
      </c>
      <c r="F35" s="4">
        <v>1000</v>
      </c>
    </row>
    <row r="36" spans="1:6" ht="12.75">
      <c r="A36" s="14" t="s">
        <v>231</v>
      </c>
      <c r="B36" s="15" t="s">
        <v>232</v>
      </c>
      <c r="C36" s="12" t="s">
        <v>233</v>
      </c>
      <c r="D36" s="4">
        <f>D37</f>
        <v>100000</v>
      </c>
      <c r="E36" s="4">
        <f>E37</f>
        <v>0</v>
      </c>
      <c r="F36" s="4">
        <v>100000</v>
      </c>
    </row>
    <row r="37" spans="1:6" ht="12.75">
      <c r="A37" s="14" t="s">
        <v>234</v>
      </c>
      <c r="B37" s="15" t="s">
        <v>235</v>
      </c>
      <c r="C37" s="12" t="s">
        <v>236</v>
      </c>
      <c r="D37" s="4">
        <v>100000</v>
      </c>
      <c r="E37" s="4">
        <v>0</v>
      </c>
      <c r="F37" s="4">
        <v>100000</v>
      </c>
    </row>
    <row r="38" spans="1:6" ht="12.75">
      <c r="A38" s="14" t="s">
        <v>158</v>
      </c>
      <c r="B38" s="15" t="s">
        <v>159</v>
      </c>
      <c r="C38" s="12" t="s">
        <v>160</v>
      </c>
      <c r="D38" s="4">
        <f>D39+D40+D41</f>
        <v>43500</v>
      </c>
      <c r="E38" s="4">
        <f>E39+E40+E41</f>
        <v>0</v>
      </c>
      <c r="F38" s="4">
        <v>43500</v>
      </c>
    </row>
    <row r="39" spans="1:6" ht="12.75">
      <c r="A39" s="14" t="s">
        <v>161</v>
      </c>
      <c r="B39" s="15" t="s">
        <v>162</v>
      </c>
      <c r="C39" s="12" t="s">
        <v>163</v>
      </c>
      <c r="D39" s="4">
        <v>9000</v>
      </c>
      <c r="E39" s="4">
        <v>0</v>
      </c>
      <c r="F39" s="4">
        <v>9000</v>
      </c>
    </row>
    <row r="40" spans="1:6" ht="12.75">
      <c r="A40" s="14" t="s">
        <v>180</v>
      </c>
      <c r="B40" s="15" t="s">
        <v>181</v>
      </c>
      <c r="C40" s="12" t="s">
        <v>182</v>
      </c>
      <c r="D40" s="4">
        <v>26000</v>
      </c>
      <c r="E40" s="4">
        <v>0</v>
      </c>
      <c r="F40" s="4">
        <v>26000</v>
      </c>
    </row>
    <row r="41" spans="1:6" ht="12.75">
      <c r="A41" s="14" t="s">
        <v>187</v>
      </c>
      <c r="B41" s="15" t="s">
        <v>188</v>
      </c>
      <c r="C41" s="12" t="s">
        <v>189</v>
      </c>
      <c r="D41" s="4">
        <v>8500</v>
      </c>
      <c r="E41" s="4">
        <v>0</v>
      </c>
      <c r="F41" s="4">
        <v>8500</v>
      </c>
    </row>
    <row r="42" spans="1:6" ht="12.75">
      <c r="A42" s="14" t="s">
        <v>60</v>
      </c>
      <c r="B42" s="15" t="s">
        <v>88</v>
      </c>
      <c r="C42" s="12" t="s">
        <v>55</v>
      </c>
      <c r="D42" s="4">
        <f>D43</f>
        <v>500</v>
      </c>
      <c r="E42" s="4">
        <f>E43</f>
        <v>0</v>
      </c>
      <c r="F42" s="4">
        <v>500</v>
      </c>
    </row>
    <row r="43" spans="1:6" ht="12.75">
      <c r="A43" s="14" t="s">
        <v>164</v>
      </c>
      <c r="B43" s="15" t="s">
        <v>165</v>
      </c>
      <c r="C43" s="12" t="s">
        <v>166</v>
      </c>
      <c r="D43" s="4">
        <v>500</v>
      </c>
      <c r="E43" s="4">
        <v>0</v>
      </c>
      <c r="F43" s="4">
        <v>500</v>
      </c>
    </row>
    <row r="44" spans="1:6" ht="12.75">
      <c r="A44" s="14" t="s">
        <v>150</v>
      </c>
      <c r="B44" s="15" t="s">
        <v>90</v>
      </c>
      <c r="C44" s="12" t="s">
        <v>66</v>
      </c>
      <c r="D44" s="4">
        <f>D45</f>
        <v>7500</v>
      </c>
      <c r="E44" s="4">
        <f>E45</f>
        <v>0</v>
      </c>
      <c r="F44" s="4">
        <v>7500</v>
      </c>
    </row>
    <row r="45" spans="1:6" ht="12.75">
      <c r="A45" s="14" t="s">
        <v>139</v>
      </c>
      <c r="B45" s="15" t="s">
        <v>67</v>
      </c>
      <c r="C45" s="12" t="s">
        <v>68</v>
      </c>
      <c r="D45" s="4">
        <v>7500</v>
      </c>
      <c r="E45" s="4">
        <v>0</v>
      </c>
      <c r="F45" s="4">
        <v>7500</v>
      </c>
    </row>
    <row r="46" spans="1:6" ht="12.75">
      <c r="A46" s="14" t="s">
        <v>171</v>
      </c>
      <c r="B46" s="15" t="s">
        <v>170</v>
      </c>
      <c r="C46" s="12" t="s">
        <v>161</v>
      </c>
      <c r="D46" s="4">
        <f>D47</f>
        <v>7500</v>
      </c>
      <c r="E46" s="4">
        <f>E47</f>
        <v>1500</v>
      </c>
      <c r="F46" s="4">
        <v>7500</v>
      </c>
    </row>
    <row r="47" spans="1:6" ht="12.75">
      <c r="A47" s="14" t="s">
        <v>174</v>
      </c>
      <c r="B47" s="15" t="s">
        <v>172</v>
      </c>
      <c r="C47" s="12" t="s">
        <v>173</v>
      </c>
      <c r="D47" s="4">
        <f>D48+D49</f>
        <v>7500</v>
      </c>
      <c r="E47" s="4">
        <f>E48+E49</f>
        <v>1500</v>
      </c>
      <c r="F47" s="4">
        <v>7500</v>
      </c>
    </row>
    <row r="48" spans="1:6" ht="12.75">
      <c r="A48" s="14" t="s">
        <v>177</v>
      </c>
      <c r="B48" s="15" t="s">
        <v>175</v>
      </c>
      <c r="C48" s="12" t="s">
        <v>176</v>
      </c>
      <c r="D48" s="4">
        <v>7000</v>
      </c>
      <c r="E48" s="4">
        <v>0</v>
      </c>
      <c r="F48" s="4">
        <v>7000</v>
      </c>
    </row>
    <row r="49" spans="1:6" ht="12.75">
      <c r="A49" s="14" t="s">
        <v>286</v>
      </c>
      <c r="B49" s="15" t="s">
        <v>178</v>
      </c>
      <c r="C49" s="12" t="s">
        <v>179</v>
      </c>
      <c r="D49" s="4">
        <v>500</v>
      </c>
      <c r="E49" s="4">
        <v>1500</v>
      </c>
      <c r="F49" s="4">
        <v>500</v>
      </c>
    </row>
    <row r="50" spans="1:6" ht="21">
      <c r="A50" s="14" t="s">
        <v>285</v>
      </c>
      <c r="B50" s="15" t="s">
        <v>151</v>
      </c>
      <c r="C50" s="12" t="s">
        <v>120</v>
      </c>
      <c r="D50" s="4">
        <f>D51</f>
        <v>35000</v>
      </c>
      <c r="E50" s="4">
        <f>E51</f>
        <v>0</v>
      </c>
      <c r="F50" s="4">
        <v>35000</v>
      </c>
    </row>
    <row r="51" spans="1:6" ht="12.75">
      <c r="A51" s="14" t="s">
        <v>287</v>
      </c>
      <c r="B51" s="15" t="s">
        <v>125</v>
      </c>
      <c r="C51" s="12" t="s">
        <v>126</v>
      </c>
      <c r="D51" s="4">
        <v>35000</v>
      </c>
      <c r="E51" s="4">
        <v>0</v>
      </c>
      <c r="F51" s="4">
        <v>35000</v>
      </c>
    </row>
    <row r="52" spans="1:6" ht="12.75">
      <c r="A52" s="17"/>
      <c r="B52" s="19"/>
      <c r="C52" s="17"/>
      <c r="D52" s="18"/>
      <c r="E52" s="18"/>
      <c r="F52" s="18"/>
    </row>
    <row r="53" spans="1:6" s="10" customFormat="1" ht="9.75">
      <c r="A53" s="38" t="s">
        <v>74</v>
      </c>
      <c r="B53" s="38"/>
      <c r="C53" s="38" t="s">
        <v>109</v>
      </c>
      <c r="D53" s="38"/>
      <c r="E53" s="38"/>
      <c r="F53" s="38"/>
    </row>
    <row r="54" spans="1:6" s="10" customFormat="1" ht="9.75">
      <c r="A54" s="38" t="s">
        <v>75</v>
      </c>
      <c r="B54" s="38"/>
      <c r="C54" s="38" t="s">
        <v>136</v>
      </c>
      <c r="D54" s="38"/>
      <c r="E54" s="38"/>
      <c r="F54" s="38"/>
    </row>
    <row r="55" spans="1:4" ht="12.75">
      <c r="A55" s="38" t="s">
        <v>107</v>
      </c>
      <c r="B55" s="38"/>
      <c r="C55" s="11"/>
      <c r="D55" s="11"/>
    </row>
  </sheetData>
  <sheetProtection/>
  <mergeCells count="15">
    <mergeCell ref="C10:C11"/>
    <mergeCell ref="C8:F8"/>
    <mergeCell ref="D10:D11"/>
    <mergeCell ref="E10:E11"/>
    <mergeCell ref="F10:F11"/>
    <mergeCell ref="A53:B53"/>
    <mergeCell ref="C53:F53"/>
    <mergeCell ref="A54:B54"/>
    <mergeCell ref="C54:F54"/>
    <mergeCell ref="A55:B55"/>
    <mergeCell ref="A6:F6"/>
    <mergeCell ref="A8:B8"/>
    <mergeCell ref="A9:B9"/>
    <mergeCell ref="A10:A11"/>
    <mergeCell ref="B10:B11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nr.3/64/c la HCJ nr.______/2020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6">
      <selection activeCell="E22" sqref="E22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0039062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  <col min="8" max="8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192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72.75" customHeight="1">
      <c r="A18" s="34" t="s">
        <v>312</v>
      </c>
      <c r="B18" s="34"/>
      <c r="C18" s="39" t="s">
        <v>313</v>
      </c>
      <c r="D18" s="39"/>
      <c r="E18" s="39"/>
      <c r="F18" s="39"/>
    </row>
    <row r="19" spans="1:6" s="2" customFormat="1" ht="9.75" customHeight="1">
      <c r="A19" s="35" t="s">
        <v>243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196</v>
      </c>
      <c r="E20" s="36" t="s">
        <v>190</v>
      </c>
      <c r="F20" s="36" t="s">
        <v>191</v>
      </c>
    </row>
    <row r="21" spans="1:6" ht="12.75">
      <c r="A21" s="37"/>
      <c r="B21" s="37"/>
      <c r="C21" s="37"/>
      <c r="D21" s="37"/>
      <c r="E21" s="37"/>
      <c r="F21" s="37"/>
    </row>
    <row r="22" spans="1:8" ht="21">
      <c r="A22" s="14" t="s">
        <v>1</v>
      </c>
      <c r="B22" s="15" t="s">
        <v>77</v>
      </c>
      <c r="C22" s="12"/>
      <c r="D22" s="4">
        <v>60764000</v>
      </c>
      <c r="E22" s="4">
        <v>-200000</v>
      </c>
      <c r="F22" s="4">
        <v>60564000</v>
      </c>
      <c r="H22" s="20"/>
    </row>
    <row r="23" spans="1:8" ht="12.75">
      <c r="A23" s="14" t="s">
        <v>2</v>
      </c>
      <c r="B23" s="15" t="s">
        <v>108</v>
      </c>
      <c r="C23" s="12" t="s">
        <v>11</v>
      </c>
      <c r="D23" s="4">
        <v>60764000</v>
      </c>
      <c r="E23" s="4">
        <v>-200000</v>
      </c>
      <c r="F23" s="4">
        <v>60564000</v>
      </c>
      <c r="H23" s="21"/>
    </row>
    <row r="24" spans="1:8" ht="12.75">
      <c r="A24" s="14" t="s">
        <v>12</v>
      </c>
      <c r="B24" s="15" t="s">
        <v>78</v>
      </c>
      <c r="C24" s="12" t="s">
        <v>79</v>
      </c>
      <c r="D24" s="4">
        <v>60764000</v>
      </c>
      <c r="E24" s="4">
        <v>-200000</v>
      </c>
      <c r="F24" s="4">
        <v>60564000</v>
      </c>
      <c r="H24" s="20"/>
    </row>
    <row r="25" spans="1:6" ht="21">
      <c r="A25" s="14" t="s">
        <v>42</v>
      </c>
      <c r="B25" s="15" t="s">
        <v>83</v>
      </c>
      <c r="C25" s="12" t="s">
        <v>6</v>
      </c>
      <c r="D25" s="4">
        <v>60764000</v>
      </c>
      <c r="E25" s="4">
        <v>-200000</v>
      </c>
      <c r="F25" s="4">
        <v>60564000</v>
      </c>
    </row>
    <row r="26" spans="1:6" ht="12.75">
      <c r="A26" s="14" t="s">
        <v>44</v>
      </c>
      <c r="B26" s="15" t="s">
        <v>84</v>
      </c>
      <c r="C26" s="12" t="s">
        <v>8</v>
      </c>
      <c r="D26" s="4">
        <v>676000</v>
      </c>
      <c r="E26" s="4">
        <v>0</v>
      </c>
      <c r="F26" s="4">
        <v>676000</v>
      </c>
    </row>
    <row r="27" spans="1:6" ht="12.75">
      <c r="A27" s="14" t="s">
        <v>117</v>
      </c>
      <c r="B27" s="15" t="s">
        <v>85</v>
      </c>
      <c r="C27" s="12" t="s">
        <v>41</v>
      </c>
      <c r="D27" s="4">
        <v>676000</v>
      </c>
      <c r="E27" s="4">
        <v>0</v>
      </c>
      <c r="F27" s="4">
        <v>676000</v>
      </c>
    </row>
    <row r="28" spans="1:6" ht="12.75">
      <c r="A28" s="14" t="s">
        <v>150</v>
      </c>
      <c r="B28" s="15" t="s">
        <v>90</v>
      </c>
      <c r="C28" s="12" t="s">
        <v>66</v>
      </c>
      <c r="D28" s="4">
        <v>60088000</v>
      </c>
      <c r="E28" s="4">
        <v>-200000</v>
      </c>
      <c r="F28" s="4">
        <v>59888000</v>
      </c>
    </row>
    <row r="29" spans="1:6" ht="12.75">
      <c r="A29" s="14" t="s">
        <v>139</v>
      </c>
      <c r="B29" s="15" t="s">
        <v>67</v>
      </c>
      <c r="C29" s="12" t="s">
        <v>68</v>
      </c>
      <c r="D29" s="4">
        <v>60088000</v>
      </c>
      <c r="E29" s="4">
        <v>-200000</v>
      </c>
      <c r="F29" s="4">
        <v>59888000</v>
      </c>
    </row>
    <row r="40" spans="1:6" s="10" customFormat="1" ht="9.75">
      <c r="A40" s="38" t="s">
        <v>74</v>
      </c>
      <c r="B40" s="38"/>
      <c r="C40" s="38" t="s">
        <v>109</v>
      </c>
      <c r="D40" s="38"/>
      <c r="E40" s="38"/>
      <c r="F40" s="38"/>
    </row>
    <row r="41" spans="1:6" s="10" customFormat="1" ht="9.75">
      <c r="A41" s="38" t="s">
        <v>75</v>
      </c>
      <c r="B41" s="38"/>
      <c r="C41" s="38" t="s">
        <v>136</v>
      </c>
      <c r="D41" s="38"/>
      <c r="E41" s="38"/>
      <c r="F41" s="38"/>
    </row>
    <row r="42" spans="1:4" ht="12.75">
      <c r="A42" s="38" t="s">
        <v>107</v>
      </c>
      <c r="B42" s="38"/>
      <c r="C42" s="11"/>
      <c r="D42" s="11"/>
    </row>
  </sheetData>
  <sheetProtection/>
  <mergeCells count="15">
    <mergeCell ref="A41:B41"/>
    <mergeCell ref="C41:F41"/>
    <mergeCell ref="A42:B42"/>
    <mergeCell ref="C20:C21"/>
    <mergeCell ref="D20:D21"/>
    <mergeCell ref="E20:E21"/>
    <mergeCell ref="F20:F21"/>
    <mergeCell ref="A40:B40"/>
    <mergeCell ref="C40:F40"/>
    <mergeCell ref="A10:F10"/>
    <mergeCell ref="C18:F18"/>
    <mergeCell ref="A19:B19"/>
    <mergeCell ref="A20:A21"/>
    <mergeCell ref="B20:B21"/>
    <mergeCell ref="A18:B1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nr.3/71/e la HCJ nr.______/2020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0">
      <selection activeCell="B1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8.57421875" style="0" customWidth="1"/>
    <col min="4" max="4" width="9.57421875" style="0" bestFit="1" customWidth="1"/>
    <col min="5" max="5" width="9.28125" style="0" bestFit="1" customWidth="1"/>
    <col min="6" max="6" width="9.57421875" style="0" bestFit="1" customWidth="1"/>
    <col min="8" max="8" width="11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6" s="9" customFormat="1" ht="9.75">
      <c r="A9" s="33" t="s">
        <v>192</v>
      </c>
      <c r="B9" s="33"/>
      <c r="C9" s="33"/>
      <c r="D9" s="33"/>
      <c r="E9" s="33"/>
      <c r="F9" s="33"/>
    </row>
    <row r="10" spans="1:6" s="9" customFormat="1" ht="9.75">
      <c r="A10" s="16"/>
      <c r="B10" s="16"/>
      <c r="C10" s="16"/>
      <c r="D10" s="16"/>
      <c r="E10" s="16"/>
      <c r="F10" s="1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6" s="2" customFormat="1" ht="9.75" customHeight="1">
      <c r="A17" s="34" t="s">
        <v>244</v>
      </c>
      <c r="B17" s="34"/>
      <c r="C17" s="39" t="s">
        <v>284</v>
      </c>
      <c r="D17" s="39"/>
      <c r="E17" s="39"/>
      <c r="F17" s="39"/>
    </row>
    <row r="18" spans="1:6" s="2" customFormat="1" ht="9.75" customHeight="1">
      <c r="A18" s="35" t="s">
        <v>195</v>
      </c>
      <c r="B18" s="35"/>
      <c r="C18" s="13"/>
      <c r="D18" s="13"/>
      <c r="E18" s="13"/>
      <c r="F18" s="13"/>
    </row>
    <row r="19" spans="1:6" ht="12.75" customHeight="1">
      <c r="A19" s="36" t="s">
        <v>100</v>
      </c>
      <c r="B19" s="36" t="s">
        <v>0</v>
      </c>
      <c r="C19" s="36" t="s">
        <v>101</v>
      </c>
      <c r="D19" s="36" t="s">
        <v>196</v>
      </c>
      <c r="E19" s="36" t="s">
        <v>190</v>
      </c>
      <c r="F19" s="36" t="s">
        <v>191</v>
      </c>
    </row>
    <row r="20" spans="1:6" ht="12.75">
      <c r="A20" s="37"/>
      <c r="B20" s="37"/>
      <c r="C20" s="37"/>
      <c r="D20" s="37"/>
      <c r="E20" s="37"/>
      <c r="F20" s="37"/>
    </row>
    <row r="21" spans="1:8" ht="21">
      <c r="A21" s="14" t="s">
        <v>1</v>
      </c>
      <c r="B21" s="15" t="s">
        <v>77</v>
      </c>
      <c r="C21" s="12"/>
      <c r="D21" s="4">
        <v>110118000</v>
      </c>
      <c r="E21" s="4">
        <v>-278000</v>
      </c>
      <c r="F21" s="4">
        <v>109840000</v>
      </c>
      <c r="H21" s="20"/>
    </row>
    <row r="22" spans="1:6" ht="12.75">
      <c r="A22" s="14" t="s">
        <v>2</v>
      </c>
      <c r="B22" s="15" t="s">
        <v>108</v>
      </c>
      <c r="C22" s="12" t="s">
        <v>11</v>
      </c>
      <c r="D22" s="4">
        <v>49087000</v>
      </c>
      <c r="E22" s="4">
        <v>0</v>
      </c>
      <c r="F22" s="4">
        <v>49087000</v>
      </c>
    </row>
    <row r="23" spans="1:6" ht="12.75">
      <c r="A23" s="14" t="s">
        <v>12</v>
      </c>
      <c r="B23" s="15" t="s">
        <v>78</v>
      </c>
      <c r="C23" s="12" t="s">
        <v>79</v>
      </c>
      <c r="D23" s="4">
        <v>49087000</v>
      </c>
      <c r="E23" s="4">
        <v>0</v>
      </c>
      <c r="F23" s="4">
        <v>49087000</v>
      </c>
    </row>
    <row r="24" spans="1:6" ht="21">
      <c r="A24" s="14" t="s">
        <v>42</v>
      </c>
      <c r="B24" s="15" t="s">
        <v>83</v>
      </c>
      <c r="C24" s="12" t="s">
        <v>6</v>
      </c>
      <c r="D24" s="4">
        <v>49087000</v>
      </c>
      <c r="E24" s="4">
        <v>0</v>
      </c>
      <c r="F24" s="4">
        <v>49087000</v>
      </c>
    </row>
    <row r="25" spans="1:6" ht="12.75">
      <c r="A25" s="14" t="s">
        <v>44</v>
      </c>
      <c r="B25" s="15" t="s">
        <v>84</v>
      </c>
      <c r="C25" s="12" t="s">
        <v>8</v>
      </c>
      <c r="D25" s="4">
        <v>600000</v>
      </c>
      <c r="E25" s="4">
        <v>0</v>
      </c>
      <c r="F25" s="4">
        <v>600000</v>
      </c>
    </row>
    <row r="26" spans="1:6" ht="12.75">
      <c r="A26" s="14" t="s">
        <v>52</v>
      </c>
      <c r="B26" s="15" t="s">
        <v>45</v>
      </c>
      <c r="C26" s="12" t="s">
        <v>46</v>
      </c>
      <c r="D26" s="4">
        <v>100000</v>
      </c>
      <c r="E26" s="4">
        <v>0</v>
      </c>
      <c r="F26" s="4">
        <v>100000</v>
      </c>
    </row>
    <row r="27" spans="1:6" ht="12.75">
      <c r="A27" s="14" t="s">
        <v>137</v>
      </c>
      <c r="B27" s="15" t="s">
        <v>53</v>
      </c>
      <c r="C27" s="12" t="s">
        <v>54</v>
      </c>
      <c r="D27" s="4">
        <v>500000</v>
      </c>
      <c r="E27" s="4">
        <v>0</v>
      </c>
      <c r="F27" s="4">
        <v>500000</v>
      </c>
    </row>
    <row r="28" spans="1:6" ht="12.75">
      <c r="A28" s="14" t="s">
        <v>138</v>
      </c>
      <c r="B28" s="15" t="s">
        <v>70</v>
      </c>
      <c r="C28" s="12" t="s">
        <v>71</v>
      </c>
      <c r="D28" s="4">
        <v>48387000</v>
      </c>
      <c r="E28" s="4">
        <v>0</v>
      </c>
      <c r="F28" s="4">
        <v>48387000</v>
      </c>
    </row>
    <row r="29" spans="1:6" ht="12.75">
      <c r="A29" s="14" t="s">
        <v>60</v>
      </c>
      <c r="B29" s="15" t="s">
        <v>88</v>
      </c>
      <c r="C29" s="12" t="s">
        <v>55</v>
      </c>
      <c r="D29" s="4">
        <v>100000</v>
      </c>
      <c r="E29" s="4">
        <v>0</v>
      </c>
      <c r="F29" s="4">
        <v>100000</v>
      </c>
    </row>
    <row r="30" spans="1:6" ht="12.75">
      <c r="A30" s="14" t="s">
        <v>121</v>
      </c>
      <c r="B30" s="15" t="s">
        <v>56</v>
      </c>
      <c r="C30" s="12" t="s">
        <v>57</v>
      </c>
      <c r="D30" s="4">
        <v>100000</v>
      </c>
      <c r="E30" s="4">
        <v>0</v>
      </c>
      <c r="F30" s="4">
        <v>100000</v>
      </c>
    </row>
    <row r="31" spans="1:6" ht="12.75">
      <c r="A31" s="14" t="s">
        <v>292</v>
      </c>
      <c r="B31" s="15" t="s">
        <v>127</v>
      </c>
      <c r="C31" s="12" t="s">
        <v>128</v>
      </c>
      <c r="D31" s="4">
        <v>61031000</v>
      </c>
      <c r="E31" s="4">
        <v>-278000</v>
      </c>
      <c r="F31" s="4">
        <v>60753000</v>
      </c>
    </row>
    <row r="32" spans="1:6" ht="12.75">
      <c r="A32" s="14" t="s">
        <v>315</v>
      </c>
      <c r="B32" s="15" t="s">
        <v>216</v>
      </c>
      <c r="C32" s="12" t="s">
        <v>217</v>
      </c>
      <c r="D32" s="4">
        <v>7432000</v>
      </c>
      <c r="E32" s="4">
        <v>-278000</v>
      </c>
      <c r="F32" s="4">
        <v>7154000</v>
      </c>
    </row>
    <row r="33" spans="1:6" ht="21">
      <c r="A33" s="14" t="s">
        <v>316</v>
      </c>
      <c r="B33" s="15" t="s">
        <v>218</v>
      </c>
      <c r="C33" s="12" t="s">
        <v>219</v>
      </c>
      <c r="D33" s="4">
        <v>7432000</v>
      </c>
      <c r="E33" s="4">
        <v>-278000</v>
      </c>
      <c r="F33" s="4">
        <v>7154000</v>
      </c>
    </row>
    <row r="34" spans="1:6" ht="12.75">
      <c r="A34" s="14" t="s">
        <v>317</v>
      </c>
      <c r="B34" s="15" t="s">
        <v>220</v>
      </c>
      <c r="C34" s="12" t="s">
        <v>221</v>
      </c>
      <c r="D34" s="4">
        <v>7432000</v>
      </c>
      <c r="E34" s="4">
        <v>-278000</v>
      </c>
      <c r="F34" s="4">
        <v>7154000</v>
      </c>
    </row>
    <row r="35" spans="1:6" ht="12.75">
      <c r="A35" s="14" t="s">
        <v>288</v>
      </c>
      <c r="B35" s="15" t="s">
        <v>129</v>
      </c>
      <c r="C35" s="12" t="s">
        <v>123</v>
      </c>
      <c r="D35" s="4">
        <v>53599000</v>
      </c>
      <c r="E35" s="4">
        <v>0</v>
      </c>
      <c r="F35" s="4">
        <v>53599000</v>
      </c>
    </row>
    <row r="36" spans="1:6" s="10" customFormat="1" ht="9.75">
      <c r="A36" s="14" t="s">
        <v>152</v>
      </c>
      <c r="B36" s="15" t="s">
        <v>130</v>
      </c>
      <c r="C36" s="12" t="s">
        <v>131</v>
      </c>
      <c r="D36" s="4">
        <v>53599000</v>
      </c>
      <c r="E36" s="4">
        <v>0</v>
      </c>
      <c r="F36" s="4">
        <v>53599000</v>
      </c>
    </row>
    <row r="37" spans="1:6" ht="12.75">
      <c r="A37" s="14" t="s">
        <v>291</v>
      </c>
      <c r="B37" s="15" t="s">
        <v>132</v>
      </c>
      <c r="C37" s="12" t="s">
        <v>133</v>
      </c>
      <c r="D37" s="4">
        <v>53599000</v>
      </c>
      <c r="E37" s="4">
        <v>0</v>
      </c>
      <c r="F37" s="4">
        <v>53599000</v>
      </c>
    </row>
    <row r="38" spans="1:6" ht="12.75">
      <c r="A38" s="14" t="s">
        <v>290</v>
      </c>
      <c r="B38" s="15" t="s">
        <v>274</v>
      </c>
      <c r="C38" s="12" t="s">
        <v>275</v>
      </c>
      <c r="D38" s="4">
        <v>975000</v>
      </c>
      <c r="E38" s="4">
        <v>0</v>
      </c>
      <c r="F38" s="4">
        <v>975000</v>
      </c>
    </row>
    <row r="39" spans="1:6" ht="12.75">
      <c r="A39" s="14" t="s">
        <v>298</v>
      </c>
      <c r="B39" s="15" t="s">
        <v>134</v>
      </c>
      <c r="C39" s="12" t="s">
        <v>135</v>
      </c>
      <c r="D39" s="4">
        <v>52624000</v>
      </c>
      <c r="E39" s="4">
        <v>0</v>
      </c>
      <c r="F39" s="4">
        <v>52624000</v>
      </c>
    </row>
    <row r="46" spans="1:6" s="10" customFormat="1" ht="9.75">
      <c r="A46" s="38" t="s">
        <v>74</v>
      </c>
      <c r="B46" s="38"/>
      <c r="C46" s="38" t="s">
        <v>109</v>
      </c>
      <c r="D46" s="38"/>
      <c r="E46" s="38"/>
      <c r="F46" s="38"/>
    </row>
    <row r="47" spans="1:6" s="10" customFormat="1" ht="9.75">
      <c r="A47" s="38" t="s">
        <v>75</v>
      </c>
      <c r="B47" s="38"/>
      <c r="C47" s="38" t="s">
        <v>136</v>
      </c>
      <c r="D47" s="38"/>
      <c r="E47" s="38"/>
      <c r="F47" s="38"/>
    </row>
    <row r="48" spans="1:4" ht="12.75">
      <c r="A48" s="38" t="s">
        <v>107</v>
      </c>
      <c r="B48" s="38"/>
      <c r="C48" s="11"/>
      <c r="D48" s="11"/>
    </row>
  </sheetData>
  <sheetProtection/>
  <mergeCells count="15">
    <mergeCell ref="E19:E20"/>
    <mergeCell ref="F19:F20"/>
    <mergeCell ref="C17:F17"/>
    <mergeCell ref="A46:B46"/>
    <mergeCell ref="C46:F46"/>
    <mergeCell ref="A47:B47"/>
    <mergeCell ref="C47:F47"/>
    <mergeCell ref="A48:B48"/>
    <mergeCell ref="A9:F9"/>
    <mergeCell ref="A17:B17"/>
    <mergeCell ref="A18:B18"/>
    <mergeCell ref="A19:A20"/>
    <mergeCell ref="B19:B20"/>
    <mergeCell ref="C19:C20"/>
    <mergeCell ref="D19:D20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nr.3/74/c la HCJ nr.______/2020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5.421875" style="0" bestFit="1" customWidth="1"/>
    <col min="4" max="4" width="7.421875" style="0" bestFit="1" customWidth="1"/>
    <col min="5" max="5" width="9.28125" style="0" bestFit="1" customWidth="1"/>
    <col min="6" max="6" width="7.281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192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72.75" customHeight="1">
      <c r="A18" s="34" t="s">
        <v>244</v>
      </c>
      <c r="B18" s="34"/>
      <c r="C18" s="39" t="s">
        <v>314</v>
      </c>
      <c r="D18" s="39"/>
      <c r="E18" s="39"/>
      <c r="F18" s="39"/>
    </row>
    <row r="19" spans="1:6" s="2" customFormat="1" ht="9.75" customHeight="1">
      <c r="A19" s="35" t="s">
        <v>215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196</v>
      </c>
      <c r="E20" s="36" t="s">
        <v>190</v>
      </c>
      <c r="F20" s="36" t="s">
        <v>191</v>
      </c>
    </row>
    <row r="21" spans="1:6" ht="12.75">
      <c r="A21" s="40"/>
      <c r="B21" s="40"/>
      <c r="C21" s="40"/>
      <c r="D21" s="40"/>
      <c r="E21" s="40"/>
      <c r="F21" s="40"/>
    </row>
    <row r="22" spans="1:6" ht="12.75">
      <c r="A22" s="37"/>
      <c r="B22" s="37"/>
      <c r="C22" s="37"/>
      <c r="D22" s="37"/>
      <c r="E22" s="37"/>
      <c r="F22" s="37"/>
    </row>
    <row r="23" spans="1:6" ht="21">
      <c r="A23" s="14" t="s">
        <v>1</v>
      </c>
      <c r="B23" s="15" t="s">
        <v>77</v>
      </c>
      <c r="C23" s="12"/>
      <c r="D23" s="4">
        <v>5000000</v>
      </c>
      <c r="E23" s="4">
        <v>200000</v>
      </c>
      <c r="F23" s="4">
        <v>5200000</v>
      </c>
    </row>
    <row r="24" spans="1:6" ht="12.75">
      <c r="A24" s="14" t="s">
        <v>2</v>
      </c>
      <c r="B24" s="15" t="s">
        <v>108</v>
      </c>
      <c r="C24" s="12" t="s">
        <v>11</v>
      </c>
      <c r="D24" s="4">
        <v>5000000</v>
      </c>
      <c r="E24" s="4">
        <v>200000</v>
      </c>
      <c r="F24" s="4">
        <v>5200000</v>
      </c>
    </row>
    <row r="25" spans="1:6" ht="12.75">
      <c r="A25" s="14" t="s">
        <v>12</v>
      </c>
      <c r="B25" s="15" t="s">
        <v>78</v>
      </c>
      <c r="C25" s="12" t="s">
        <v>79</v>
      </c>
      <c r="D25" s="4">
        <v>5000000</v>
      </c>
      <c r="E25" s="4">
        <v>200000</v>
      </c>
      <c r="F25" s="4">
        <v>5200000</v>
      </c>
    </row>
    <row r="26" spans="1:6" ht="12.75">
      <c r="A26" s="14" t="s">
        <v>281</v>
      </c>
      <c r="B26" s="15" t="s">
        <v>276</v>
      </c>
      <c r="C26" s="12" t="s">
        <v>277</v>
      </c>
      <c r="D26" s="4">
        <v>5000000</v>
      </c>
      <c r="E26" s="4">
        <v>200000</v>
      </c>
      <c r="F26" s="4">
        <v>5200000</v>
      </c>
    </row>
    <row r="27" spans="1:6" ht="12.75">
      <c r="A27" s="14" t="s">
        <v>294</v>
      </c>
      <c r="B27" s="15" t="s">
        <v>279</v>
      </c>
      <c r="C27" s="12" t="s">
        <v>280</v>
      </c>
      <c r="D27" s="4">
        <v>5000000</v>
      </c>
      <c r="E27" s="4">
        <v>200000</v>
      </c>
      <c r="F27" s="4">
        <v>5200000</v>
      </c>
    </row>
    <row r="28" spans="1:6" ht="12.75">
      <c r="A28" s="14" t="s">
        <v>302</v>
      </c>
      <c r="B28" s="15" t="s">
        <v>282</v>
      </c>
      <c r="C28" s="12" t="s">
        <v>283</v>
      </c>
      <c r="D28" s="4">
        <v>5000000</v>
      </c>
      <c r="E28" s="4">
        <v>200000</v>
      </c>
      <c r="F28" s="4">
        <v>5200000</v>
      </c>
    </row>
    <row r="34" spans="1:6" s="10" customFormat="1" ht="9.75">
      <c r="A34" s="38" t="s">
        <v>74</v>
      </c>
      <c r="B34" s="38"/>
      <c r="C34" s="38" t="s">
        <v>109</v>
      </c>
      <c r="D34" s="38"/>
      <c r="E34" s="38"/>
      <c r="F34" s="38"/>
    </row>
    <row r="35" spans="1:6" s="10" customFormat="1" ht="9.75">
      <c r="A35" s="38" t="s">
        <v>75</v>
      </c>
      <c r="B35" s="38"/>
      <c r="C35" s="38" t="s">
        <v>136</v>
      </c>
      <c r="D35" s="38"/>
      <c r="E35" s="38"/>
      <c r="F35" s="38"/>
    </row>
    <row r="36" spans="1:4" ht="12.75">
      <c r="A36" s="38" t="s">
        <v>107</v>
      </c>
      <c r="B36" s="38"/>
      <c r="C36" s="11"/>
      <c r="D36" s="11"/>
    </row>
  </sheetData>
  <sheetProtection/>
  <mergeCells count="15">
    <mergeCell ref="A34:B34"/>
    <mergeCell ref="C34:F34"/>
    <mergeCell ref="A35:B35"/>
    <mergeCell ref="C35:F35"/>
    <mergeCell ref="A36:B36"/>
    <mergeCell ref="A20:A22"/>
    <mergeCell ref="B20:B22"/>
    <mergeCell ref="C20:C22"/>
    <mergeCell ref="D20:D22"/>
    <mergeCell ref="E20:E22"/>
    <mergeCell ref="A10:F10"/>
    <mergeCell ref="A18:B18"/>
    <mergeCell ref="C18:F18"/>
    <mergeCell ref="A19:B19"/>
    <mergeCell ref="F20:F2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nr.3/79/a la HCJ nr.______/2020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3">
      <selection activeCell="G16" sqref="G16"/>
    </sheetView>
  </sheetViews>
  <sheetFormatPr defaultColWidth="9.140625" defaultRowHeight="12.75"/>
  <cols>
    <col min="1" max="1" width="4.421875" style="3" customWidth="1"/>
    <col min="2" max="2" width="57.7109375" style="6" customWidth="1"/>
    <col min="3" max="3" width="6.140625" style="0" bestFit="1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192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9.75" customHeight="1">
      <c r="A18" s="34" t="s">
        <v>222</v>
      </c>
      <c r="B18" s="34"/>
      <c r="C18" s="39" t="s">
        <v>293</v>
      </c>
      <c r="D18" s="39"/>
      <c r="E18" s="39"/>
      <c r="F18" s="39"/>
      <c r="I18" s="22"/>
    </row>
    <row r="19" spans="1:6" s="2" customFormat="1" ht="9.75" customHeight="1">
      <c r="A19" s="35" t="s">
        <v>200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196</v>
      </c>
      <c r="E20" s="36" t="s">
        <v>190</v>
      </c>
      <c r="F20" s="36" t="s">
        <v>191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29" t="s">
        <v>1</v>
      </c>
      <c r="B22" s="32" t="s">
        <v>77</v>
      </c>
      <c r="C22" s="30"/>
      <c r="D22" s="31">
        <v>1047000</v>
      </c>
      <c r="E22" s="31">
        <v>180000</v>
      </c>
      <c r="F22" s="31">
        <v>1227000</v>
      </c>
    </row>
    <row r="23" spans="1:6" ht="12.75">
      <c r="A23" s="29" t="s">
        <v>2</v>
      </c>
      <c r="B23" s="32" t="s">
        <v>108</v>
      </c>
      <c r="C23" s="30" t="s">
        <v>11</v>
      </c>
      <c r="D23" s="31">
        <v>1047000</v>
      </c>
      <c r="E23" s="31">
        <v>180000</v>
      </c>
      <c r="F23" s="31">
        <v>1227000</v>
      </c>
    </row>
    <row r="24" spans="1:6" ht="12.75">
      <c r="A24" s="29" t="s">
        <v>12</v>
      </c>
      <c r="B24" s="32" t="s">
        <v>78</v>
      </c>
      <c r="C24" s="30" t="s">
        <v>79</v>
      </c>
      <c r="D24" s="31">
        <v>1047000</v>
      </c>
      <c r="E24" s="31">
        <v>180000</v>
      </c>
      <c r="F24" s="31">
        <v>1227000</v>
      </c>
    </row>
    <row r="25" spans="1:6" ht="21">
      <c r="A25" s="29" t="s">
        <v>208</v>
      </c>
      <c r="B25" s="32" t="s">
        <v>209</v>
      </c>
      <c r="C25" s="30" t="s">
        <v>210</v>
      </c>
      <c r="D25" s="31">
        <v>0</v>
      </c>
      <c r="E25" s="31">
        <v>927000</v>
      </c>
      <c r="F25" s="31">
        <v>927000</v>
      </c>
    </row>
    <row r="26" spans="1:6" ht="12.75" customHeight="1">
      <c r="A26" s="29" t="s">
        <v>211</v>
      </c>
      <c r="B26" s="32" t="s">
        <v>212</v>
      </c>
      <c r="C26" s="30" t="s">
        <v>213</v>
      </c>
      <c r="D26" s="31">
        <v>0</v>
      </c>
      <c r="E26" s="31">
        <v>927000</v>
      </c>
      <c r="F26" s="31">
        <v>927000</v>
      </c>
    </row>
    <row r="27" spans="1:6" ht="12.75" customHeight="1">
      <c r="A27" s="29" t="s">
        <v>278</v>
      </c>
      <c r="B27" s="32" t="s">
        <v>300</v>
      </c>
      <c r="C27" s="30" t="s">
        <v>301</v>
      </c>
      <c r="D27" s="31">
        <v>0</v>
      </c>
      <c r="E27" s="31">
        <v>927000</v>
      </c>
      <c r="F27" s="31">
        <v>927000</v>
      </c>
    </row>
    <row r="28" spans="1:6" ht="12.75">
      <c r="A28" s="29" t="s">
        <v>281</v>
      </c>
      <c r="B28" s="32" t="s">
        <v>276</v>
      </c>
      <c r="C28" s="30" t="s">
        <v>277</v>
      </c>
      <c r="D28" s="31">
        <v>1047000</v>
      </c>
      <c r="E28" s="31">
        <v>-747000</v>
      </c>
      <c r="F28" s="31">
        <v>300000</v>
      </c>
    </row>
    <row r="29" spans="1:6" ht="12.75">
      <c r="A29" s="29" t="s">
        <v>294</v>
      </c>
      <c r="B29" s="32" t="s">
        <v>279</v>
      </c>
      <c r="C29" s="30" t="s">
        <v>280</v>
      </c>
      <c r="D29" s="31">
        <v>1047000</v>
      </c>
      <c r="E29" s="31">
        <v>-747000</v>
      </c>
      <c r="F29" s="31">
        <v>300000</v>
      </c>
    </row>
    <row r="30" spans="1:6" ht="12.75">
      <c r="A30" s="29" t="s">
        <v>302</v>
      </c>
      <c r="B30" s="32" t="s">
        <v>282</v>
      </c>
      <c r="C30" s="30" t="s">
        <v>283</v>
      </c>
      <c r="D30" s="31">
        <v>1047000</v>
      </c>
      <c r="E30" s="31">
        <v>-1047000</v>
      </c>
      <c r="F30" s="31">
        <v>0</v>
      </c>
    </row>
    <row r="31" spans="1:6" ht="21">
      <c r="A31" s="29" t="s">
        <v>303</v>
      </c>
      <c r="B31" s="32" t="s">
        <v>304</v>
      </c>
      <c r="C31" s="30" t="s">
        <v>305</v>
      </c>
      <c r="D31" s="31">
        <v>0</v>
      </c>
      <c r="E31" s="31">
        <v>300000</v>
      </c>
      <c r="F31" s="31">
        <v>300000</v>
      </c>
    </row>
    <row r="32" spans="1:6" ht="12.75">
      <c r="A32" s="17"/>
      <c r="B32" s="19"/>
      <c r="C32" s="17"/>
      <c r="D32" s="18"/>
      <c r="E32" s="18"/>
      <c r="F32" s="18"/>
    </row>
    <row r="33" spans="1:6" ht="12.75">
      <c r="A33" s="17"/>
      <c r="B33" s="19"/>
      <c r="C33" s="17"/>
      <c r="D33" s="18"/>
      <c r="E33" s="18"/>
      <c r="F33" s="18"/>
    </row>
    <row r="34" spans="1:6" ht="12.75">
      <c r="A34" s="17"/>
      <c r="B34" s="19"/>
      <c r="C34" s="17"/>
      <c r="D34" s="18"/>
      <c r="E34" s="18"/>
      <c r="F34" s="18"/>
    </row>
    <row r="35" spans="1:6" ht="12.75">
      <c r="A35" s="17"/>
      <c r="B35" s="19"/>
      <c r="C35" s="17"/>
      <c r="D35" s="18"/>
      <c r="E35" s="18"/>
      <c r="F35" s="18"/>
    </row>
    <row r="36" spans="1:6" s="10" customFormat="1" ht="9.75">
      <c r="A36" s="38" t="s">
        <v>74</v>
      </c>
      <c r="B36" s="38"/>
      <c r="C36" s="38" t="s">
        <v>109</v>
      </c>
      <c r="D36" s="38"/>
      <c r="E36" s="38"/>
      <c r="F36" s="38"/>
    </row>
    <row r="37" spans="1:6" s="10" customFormat="1" ht="9.75">
      <c r="A37" s="38" t="s">
        <v>75</v>
      </c>
      <c r="B37" s="38"/>
      <c r="C37" s="38" t="s">
        <v>136</v>
      </c>
      <c r="D37" s="38"/>
      <c r="E37" s="38"/>
      <c r="F37" s="38"/>
    </row>
    <row r="38" spans="1:4" ht="12.75">
      <c r="A38" s="38" t="s">
        <v>107</v>
      </c>
      <c r="B38" s="38"/>
      <c r="C38" s="11"/>
      <c r="D38" s="11"/>
    </row>
  </sheetData>
  <sheetProtection/>
  <mergeCells count="15">
    <mergeCell ref="A37:B37"/>
    <mergeCell ref="C37:F37"/>
    <mergeCell ref="A38:B38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6:B36"/>
    <mergeCell ref="C36:F36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nr.3/196/a la HCJ nr.______/2020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7">
      <selection activeCell="C19" sqref="C19"/>
    </sheetView>
  </sheetViews>
  <sheetFormatPr defaultColWidth="9.140625" defaultRowHeight="12.75"/>
  <cols>
    <col min="1" max="1" width="4.421875" style="3" customWidth="1"/>
    <col min="2" max="2" width="56.140625" style="6" customWidth="1"/>
    <col min="3" max="3" width="6.140625" style="0" bestFit="1" customWidth="1"/>
    <col min="4" max="4" width="8.00390625" style="0" bestFit="1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192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36.75" customHeight="1">
      <c r="A18" s="34" t="s">
        <v>244</v>
      </c>
      <c r="B18" s="34"/>
      <c r="C18" s="39" t="s">
        <v>295</v>
      </c>
      <c r="D18" s="39"/>
      <c r="E18" s="39"/>
      <c r="F18" s="39"/>
      <c r="I18" s="22"/>
    </row>
    <row r="19" spans="1:6" s="2" customFormat="1" ht="9.75" customHeight="1">
      <c r="A19" s="35" t="s">
        <v>215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196</v>
      </c>
      <c r="E20" s="36" t="s">
        <v>190</v>
      </c>
      <c r="F20" s="36" t="s">
        <v>191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263000</v>
      </c>
      <c r="F22" s="4">
        <v>263000</v>
      </c>
    </row>
    <row r="23" spans="1:6" ht="12.75">
      <c r="A23" s="14" t="s">
        <v>214</v>
      </c>
      <c r="B23" s="15" t="s">
        <v>127</v>
      </c>
      <c r="C23" s="12" t="s">
        <v>128</v>
      </c>
      <c r="D23" s="4">
        <v>0</v>
      </c>
      <c r="E23" s="4">
        <v>263000</v>
      </c>
      <c r="F23" s="4">
        <v>263000</v>
      </c>
    </row>
    <row r="24" spans="1:6" ht="12.75">
      <c r="A24" s="14" t="s">
        <v>240</v>
      </c>
      <c r="B24" s="15" t="s">
        <v>129</v>
      </c>
      <c r="C24" s="12" t="s">
        <v>123</v>
      </c>
      <c r="D24" s="4">
        <v>0</v>
      </c>
      <c r="E24" s="4">
        <v>263000</v>
      </c>
      <c r="F24" s="4">
        <v>263000</v>
      </c>
    </row>
    <row r="25" spans="1:6" ht="12.75">
      <c r="A25" s="14" t="s">
        <v>273</v>
      </c>
      <c r="B25" s="15" t="s">
        <v>130</v>
      </c>
      <c r="C25" s="12" t="s">
        <v>131</v>
      </c>
      <c r="D25" s="4">
        <v>0</v>
      </c>
      <c r="E25" s="4">
        <v>263000</v>
      </c>
      <c r="F25" s="4">
        <v>263000</v>
      </c>
    </row>
    <row r="26" spans="1:6" ht="12.75" customHeight="1">
      <c r="A26" s="14" t="s">
        <v>288</v>
      </c>
      <c r="B26" s="15" t="s">
        <v>132</v>
      </c>
      <c r="C26" s="12" t="s">
        <v>133</v>
      </c>
      <c r="D26" s="4">
        <v>0</v>
      </c>
      <c r="E26" s="4">
        <v>263000</v>
      </c>
      <c r="F26" s="4">
        <v>263000</v>
      </c>
    </row>
    <row r="27" spans="1:6" ht="12.75" customHeight="1">
      <c r="A27" s="14" t="s">
        <v>290</v>
      </c>
      <c r="B27" s="15" t="s">
        <v>134</v>
      </c>
      <c r="C27" s="12" t="s">
        <v>135</v>
      </c>
      <c r="D27" s="4">
        <v>0</v>
      </c>
      <c r="E27" s="4">
        <v>263000</v>
      </c>
      <c r="F27" s="4">
        <v>263000</v>
      </c>
    </row>
    <row r="28" spans="1:6" ht="12.75">
      <c r="A28" s="17"/>
      <c r="B28" s="19"/>
      <c r="C28" s="17"/>
      <c r="D28" s="18"/>
      <c r="E28" s="18"/>
      <c r="F28" s="18"/>
    </row>
    <row r="29" spans="1:6" ht="12.75">
      <c r="A29" s="17"/>
      <c r="B29" s="19"/>
      <c r="C29" s="17"/>
      <c r="D29" s="18"/>
      <c r="E29" s="18"/>
      <c r="F29" s="18"/>
    </row>
    <row r="30" spans="1:6" ht="12.75">
      <c r="A30" s="17"/>
      <c r="B30" s="19"/>
      <c r="C30" s="17"/>
      <c r="D30" s="18"/>
      <c r="E30" s="18"/>
      <c r="F30" s="18"/>
    </row>
    <row r="31" spans="1:6" ht="12.75">
      <c r="A31" s="17"/>
      <c r="B31" s="19"/>
      <c r="C31" s="17"/>
      <c r="D31" s="18"/>
      <c r="E31" s="18"/>
      <c r="F31" s="18"/>
    </row>
    <row r="32" spans="1:6" ht="12.75">
      <c r="A32" s="17"/>
      <c r="B32" s="19"/>
      <c r="C32" s="17"/>
      <c r="D32" s="18"/>
      <c r="E32" s="18"/>
      <c r="F32" s="18"/>
    </row>
    <row r="33" spans="1:6" ht="12.75">
      <c r="A33" s="17"/>
      <c r="B33" s="19"/>
      <c r="C33" s="17"/>
      <c r="D33" s="18"/>
      <c r="E33" s="18"/>
      <c r="F33" s="18"/>
    </row>
    <row r="34" spans="1:6" s="10" customFormat="1" ht="9.75">
      <c r="A34" s="38" t="s">
        <v>74</v>
      </c>
      <c r="B34" s="38"/>
      <c r="C34" s="38" t="s">
        <v>109</v>
      </c>
      <c r="D34" s="38"/>
      <c r="E34" s="38"/>
      <c r="F34" s="38"/>
    </row>
    <row r="35" spans="1:6" s="10" customFormat="1" ht="9.75">
      <c r="A35" s="38" t="s">
        <v>75</v>
      </c>
      <c r="B35" s="38"/>
      <c r="C35" s="38" t="s">
        <v>136</v>
      </c>
      <c r="D35" s="38"/>
      <c r="E35" s="38"/>
      <c r="F35" s="38"/>
    </row>
    <row r="36" spans="1:4" ht="12.75">
      <c r="A36" s="38" t="s">
        <v>107</v>
      </c>
      <c r="B36" s="38"/>
      <c r="C36" s="11"/>
      <c r="D36" s="11"/>
    </row>
  </sheetData>
  <sheetProtection/>
  <mergeCells count="15">
    <mergeCell ref="B20:B21"/>
    <mergeCell ref="C20:C21"/>
    <mergeCell ref="D20:D21"/>
    <mergeCell ref="E20:E21"/>
    <mergeCell ref="F20:F21"/>
    <mergeCell ref="A34:B34"/>
    <mergeCell ref="C34:F34"/>
    <mergeCell ref="A35:B35"/>
    <mergeCell ref="C35:F35"/>
    <mergeCell ref="A36:B36"/>
    <mergeCell ref="A10:F10"/>
    <mergeCell ref="A18:B18"/>
    <mergeCell ref="C18:F18"/>
    <mergeCell ref="A19:B19"/>
    <mergeCell ref="A20:A21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nr.3/197 la HCJ nr.______/2020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7109375" style="0" bestFit="1" customWidth="1"/>
    <col min="5" max="5" width="9.28125" style="0" bestFit="1" customWidth="1"/>
    <col min="6" max="6" width="8.7109375" style="0" bestFit="1" customWidth="1"/>
    <col min="8" max="8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192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6" s="2" customFormat="1" ht="9.75" customHeight="1">
      <c r="A8" s="34" t="s">
        <v>222</v>
      </c>
      <c r="B8" s="34"/>
      <c r="C8" s="39" t="s">
        <v>223</v>
      </c>
      <c r="D8" s="39"/>
      <c r="E8" s="39"/>
      <c r="F8" s="39"/>
    </row>
    <row r="9" spans="1:6" s="2" customFormat="1" ht="9.75" customHeight="1">
      <c r="A9" s="35" t="s">
        <v>224</v>
      </c>
      <c r="B9" s="35"/>
      <c r="C9" s="13"/>
      <c r="D9" s="13"/>
      <c r="E9" s="13"/>
      <c r="F9" s="13"/>
    </row>
    <row r="10" spans="1:6" ht="12.75" customHeight="1">
      <c r="A10" s="36" t="s">
        <v>100</v>
      </c>
      <c r="B10" s="36" t="s">
        <v>0</v>
      </c>
      <c r="C10" s="36" t="s">
        <v>101</v>
      </c>
      <c r="D10" s="36" t="s">
        <v>196</v>
      </c>
      <c r="E10" s="36" t="s">
        <v>190</v>
      </c>
      <c r="F10" s="36" t="s">
        <v>191</v>
      </c>
    </row>
    <row r="11" spans="1:6" ht="12.75">
      <c r="A11" s="37"/>
      <c r="B11" s="37"/>
      <c r="C11" s="37"/>
      <c r="D11" s="37"/>
      <c r="E11" s="37"/>
      <c r="F11" s="37"/>
    </row>
    <row r="12" spans="1:8" ht="21">
      <c r="A12" s="14" t="s">
        <v>1</v>
      </c>
      <c r="B12" s="15" t="s">
        <v>77</v>
      </c>
      <c r="C12" s="12"/>
      <c r="D12" s="4">
        <v>91382000</v>
      </c>
      <c r="E12" s="4">
        <v>-180000</v>
      </c>
      <c r="F12" s="4">
        <v>91202000</v>
      </c>
      <c r="H12" s="20"/>
    </row>
    <row r="13" spans="1:8" ht="12.75">
      <c r="A13" s="14" t="s">
        <v>2</v>
      </c>
      <c r="B13" s="15" t="s">
        <v>108</v>
      </c>
      <c r="C13" s="12" t="s">
        <v>11</v>
      </c>
      <c r="D13" s="4">
        <v>87944000</v>
      </c>
      <c r="E13" s="4">
        <v>-180000</v>
      </c>
      <c r="F13" s="4">
        <v>87764000</v>
      </c>
      <c r="H13" s="20"/>
    </row>
    <row r="14" spans="1:8" ht="12.75">
      <c r="A14" s="14" t="s">
        <v>12</v>
      </c>
      <c r="B14" s="15" t="s">
        <v>78</v>
      </c>
      <c r="C14" s="12" t="s">
        <v>79</v>
      </c>
      <c r="D14" s="4">
        <v>87944000</v>
      </c>
      <c r="E14" s="4">
        <v>-180000</v>
      </c>
      <c r="F14" s="4">
        <v>87764000</v>
      </c>
      <c r="H14" s="21"/>
    </row>
    <row r="15" spans="1:8" ht="12.75">
      <c r="A15" s="14" t="s">
        <v>13</v>
      </c>
      <c r="B15" s="15" t="s">
        <v>80</v>
      </c>
      <c r="C15" s="12" t="s">
        <v>14</v>
      </c>
      <c r="D15" s="4">
        <v>73300000</v>
      </c>
      <c r="E15" s="4">
        <v>0</v>
      </c>
      <c r="F15" s="4">
        <v>73300000</v>
      </c>
      <c r="H15" s="20"/>
    </row>
    <row r="16" spans="1:8" ht="21">
      <c r="A16" s="14" t="s">
        <v>15</v>
      </c>
      <c r="B16" s="15" t="s">
        <v>81</v>
      </c>
      <c r="C16" s="12" t="s">
        <v>16</v>
      </c>
      <c r="D16" s="4">
        <v>69460100</v>
      </c>
      <c r="E16" s="4">
        <v>26000</v>
      </c>
      <c r="F16" s="4">
        <v>69486100</v>
      </c>
      <c r="H16" s="21"/>
    </row>
    <row r="17" spans="1:8" ht="12.75">
      <c r="A17" s="14" t="s">
        <v>17</v>
      </c>
      <c r="B17" s="15" t="s">
        <v>18</v>
      </c>
      <c r="C17" s="12" t="s">
        <v>19</v>
      </c>
      <c r="D17" s="4">
        <v>46450700</v>
      </c>
      <c r="E17" s="4">
        <v>-20000</v>
      </c>
      <c r="F17" s="4">
        <v>46430700</v>
      </c>
      <c r="H17" s="20"/>
    </row>
    <row r="18" spans="1:6" ht="12.75">
      <c r="A18" s="14" t="s">
        <v>225</v>
      </c>
      <c r="B18" s="15" t="s">
        <v>226</v>
      </c>
      <c r="C18" s="12" t="s">
        <v>227</v>
      </c>
      <c r="D18" s="4">
        <v>11737900</v>
      </c>
      <c r="E18" s="4">
        <v>-119000</v>
      </c>
      <c r="F18" s="4">
        <v>11618900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6057400</v>
      </c>
      <c r="E19" s="4">
        <v>79000</v>
      </c>
      <c r="F19" s="4">
        <v>6136400</v>
      </c>
    </row>
    <row r="20" spans="1:6" ht="12.75">
      <c r="A20" s="14" t="s">
        <v>228</v>
      </c>
      <c r="B20" s="15" t="s">
        <v>229</v>
      </c>
      <c r="C20" s="12" t="s">
        <v>230</v>
      </c>
      <c r="D20" s="4">
        <v>205500</v>
      </c>
      <c r="E20" s="4">
        <v>0</v>
      </c>
      <c r="F20" s="4">
        <v>205500</v>
      </c>
    </row>
    <row r="21" spans="1:6" ht="12.75">
      <c r="A21" s="14" t="s">
        <v>76</v>
      </c>
      <c r="B21" s="15" t="s">
        <v>94</v>
      </c>
      <c r="C21" s="12" t="s">
        <v>95</v>
      </c>
      <c r="D21" s="4">
        <v>88000</v>
      </c>
      <c r="E21" s="4">
        <v>0</v>
      </c>
      <c r="F21" s="4">
        <v>88000</v>
      </c>
    </row>
    <row r="22" spans="1:6" ht="12.75">
      <c r="A22" s="14" t="s">
        <v>146</v>
      </c>
      <c r="B22" s="15" t="s">
        <v>20</v>
      </c>
      <c r="C22" s="12" t="s">
        <v>21</v>
      </c>
      <c r="D22" s="4">
        <v>4000</v>
      </c>
      <c r="E22" s="4">
        <v>0</v>
      </c>
      <c r="F22" s="4">
        <v>4000</v>
      </c>
    </row>
    <row r="23" spans="1:6" ht="12.75">
      <c r="A23" s="14" t="s">
        <v>110</v>
      </c>
      <c r="B23" s="15" t="s">
        <v>147</v>
      </c>
      <c r="C23" s="12" t="s">
        <v>140</v>
      </c>
      <c r="D23" s="4">
        <v>3781700</v>
      </c>
      <c r="E23" s="4">
        <v>60000</v>
      </c>
      <c r="F23" s="4">
        <v>3841700</v>
      </c>
    </row>
    <row r="24" spans="1:6" ht="12.75">
      <c r="A24" s="14" t="s">
        <v>141</v>
      </c>
      <c r="B24" s="15" t="s">
        <v>91</v>
      </c>
      <c r="C24" s="12" t="s">
        <v>92</v>
      </c>
      <c r="D24" s="4">
        <v>1134900</v>
      </c>
      <c r="E24" s="4">
        <v>26000</v>
      </c>
      <c r="F24" s="4">
        <v>1160900</v>
      </c>
    </row>
    <row r="25" spans="1:6" ht="12.75">
      <c r="A25" s="14" t="s">
        <v>148</v>
      </c>
      <c r="B25" s="15" t="s">
        <v>111</v>
      </c>
      <c r="C25" s="12" t="s">
        <v>112</v>
      </c>
      <c r="D25" s="4">
        <v>2235900</v>
      </c>
      <c r="E25" s="4">
        <v>-26000</v>
      </c>
      <c r="F25" s="4">
        <v>2209900</v>
      </c>
    </row>
    <row r="26" spans="1:6" ht="12.75">
      <c r="A26" s="14" t="s">
        <v>24</v>
      </c>
      <c r="B26" s="15" t="s">
        <v>113</v>
      </c>
      <c r="C26" s="12" t="s">
        <v>114</v>
      </c>
      <c r="D26" s="4">
        <v>2235900</v>
      </c>
      <c r="E26" s="4">
        <v>-26000</v>
      </c>
      <c r="F26" s="4">
        <v>2209900</v>
      </c>
    </row>
    <row r="27" spans="1:6" s="10" customFormat="1" ht="9.75">
      <c r="A27" s="14" t="s">
        <v>29</v>
      </c>
      <c r="B27" s="15" t="s">
        <v>22</v>
      </c>
      <c r="C27" s="12" t="s">
        <v>23</v>
      </c>
      <c r="D27" s="4">
        <v>1604000</v>
      </c>
      <c r="E27" s="4">
        <v>0</v>
      </c>
      <c r="F27" s="4">
        <v>1604000</v>
      </c>
    </row>
    <row r="28" spans="1:6" s="10" customFormat="1" ht="9.75">
      <c r="A28" s="14" t="s">
        <v>7</v>
      </c>
      <c r="B28" s="15" t="s">
        <v>115</v>
      </c>
      <c r="C28" s="12" t="s">
        <v>116</v>
      </c>
      <c r="D28" s="4">
        <v>1604000</v>
      </c>
      <c r="E28" s="4">
        <v>0</v>
      </c>
      <c r="F28" s="4">
        <v>1604000</v>
      </c>
    </row>
    <row r="29" spans="1:6" ht="21">
      <c r="A29" s="14" t="s">
        <v>42</v>
      </c>
      <c r="B29" s="15" t="s">
        <v>83</v>
      </c>
      <c r="C29" s="12" t="s">
        <v>6</v>
      </c>
      <c r="D29" s="4">
        <v>8823000</v>
      </c>
      <c r="E29" s="4">
        <v>-180000</v>
      </c>
      <c r="F29" s="4">
        <v>8643000</v>
      </c>
    </row>
    <row r="30" spans="1:6" ht="12.75">
      <c r="A30" s="14" t="s">
        <v>44</v>
      </c>
      <c r="B30" s="15" t="s">
        <v>84</v>
      </c>
      <c r="C30" s="12" t="s">
        <v>8</v>
      </c>
      <c r="D30" s="4">
        <v>3150400</v>
      </c>
      <c r="E30" s="4">
        <v>25500</v>
      </c>
      <c r="F30" s="4">
        <v>3175900</v>
      </c>
    </row>
    <row r="31" spans="1:6" ht="12.75">
      <c r="A31" s="14" t="s">
        <v>47</v>
      </c>
      <c r="B31" s="15" t="s">
        <v>37</v>
      </c>
      <c r="C31" s="12" t="s">
        <v>38</v>
      </c>
      <c r="D31" s="4">
        <v>40500</v>
      </c>
      <c r="E31" s="4">
        <v>-1000</v>
      </c>
      <c r="F31" s="4">
        <v>39500</v>
      </c>
    </row>
    <row r="32" spans="1:6" ht="12.75">
      <c r="A32" s="14" t="s">
        <v>93</v>
      </c>
      <c r="B32" s="15" t="s">
        <v>39</v>
      </c>
      <c r="C32" s="12" t="s">
        <v>40</v>
      </c>
      <c r="D32" s="4">
        <v>265100</v>
      </c>
      <c r="E32" s="4">
        <v>4500</v>
      </c>
      <c r="F32" s="4">
        <v>269600</v>
      </c>
    </row>
    <row r="33" spans="1:6" ht="12.75">
      <c r="A33" s="14" t="s">
        <v>117</v>
      </c>
      <c r="B33" s="15" t="s">
        <v>85</v>
      </c>
      <c r="C33" s="12" t="s">
        <v>41</v>
      </c>
      <c r="D33" s="4">
        <v>1514700</v>
      </c>
      <c r="E33" s="4">
        <v>38000</v>
      </c>
      <c r="F33" s="4">
        <v>1552700</v>
      </c>
    </row>
    <row r="34" spans="1:6" ht="12.75">
      <c r="A34" s="14" t="s">
        <v>51</v>
      </c>
      <c r="B34" s="15" t="s">
        <v>86</v>
      </c>
      <c r="C34" s="12" t="s">
        <v>43</v>
      </c>
      <c r="D34" s="4">
        <v>289500</v>
      </c>
      <c r="E34" s="4">
        <v>6000</v>
      </c>
      <c r="F34" s="4">
        <v>295500</v>
      </c>
    </row>
    <row r="35" spans="1:6" ht="12.75">
      <c r="A35" s="14" t="s">
        <v>52</v>
      </c>
      <c r="B35" s="15" t="s">
        <v>45</v>
      </c>
      <c r="C35" s="12" t="s">
        <v>46</v>
      </c>
      <c r="D35" s="4">
        <v>91500</v>
      </c>
      <c r="E35" s="4">
        <v>0</v>
      </c>
      <c r="F35" s="4">
        <v>91500</v>
      </c>
    </row>
    <row r="36" spans="1:6" ht="12.75">
      <c r="A36" s="14" t="s">
        <v>69</v>
      </c>
      <c r="B36" s="15" t="s">
        <v>48</v>
      </c>
      <c r="C36" s="12" t="s">
        <v>49</v>
      </c>
      <c r="D36" s="4">
        <v>5500</v>
      </c>
      <c r="E36" s="4">
        <v>-1000</v>
      </c>
      <c r="F36" s="4">
        <v>4500</v>
      </c>
    </row>
    <row r="37" spans="1:6" ht="12.75">
      <c r="A37" s="14" t="s">
        <v>155</v>
      </c>
      <c r="B37" s="15" t="s">
        <v>156</v>
      </c>
      <c r="C37" s="12" t="s">
        <v>157</v>
      </c>
      <c r="D37" s="4">
        <v>73600</v>
      </c>
      <c r="E37" s="4">
        <v>-18000</v>
      </c>
      <c r="F37" s="4">
        <v>55600</v>
      </c>
    </row>
    <row r="38" spans="1:6" ht="12.75">
      <c r="A38" s="14" t="s">
        <v>118</v>
      </c>
      <c r="B38" s="15" t="s">
        <v>87</v>
      </c>
      <c r="C38" s="12" t="s">
        <v>50</v>
      </c>
      <c r="D38" s="4">
        <v>209300</v>
      </c>
      <c r="E38" s="4">
        <v>5900</v>
      </c>
      <c r="F38" s="4">
        <v>215200</v>
      </c>
    </row>
    <row r="39" spans="1:6" ht="12.75">
      <c r="A39" s="14" t="s">
        <v>119</v>
      </c>
      <c r="B39" s="15" t="s">
        <v>9</v>
      </c>
      <c r="C39" s="12" t="s">
        <v>10</v>
      </c>
      <c r="D39" s="4">
        <v>556900</v>
      </c>
      <c r="E39" s="4">
        <v>-6400</v>
      </c>
      <c r="F39" s="4">
        <v>550500</v>
      </c>
    </row>
    <row r="40" spans="1:6" ht="12.75">
      <c r="A40" s="14" t="s">
        <v>137</v>
      </c>
      <c r="B40" s="15" t="s">
        <v>53</v>
      </c>
      <c r="C40" s="12" t="s">
        <v>54</v>
      </c>
      <c r="D40" s="4">
        <v>103800</v>
      </c>
      <c r="E40" s="4">
        <v>-2500</v>
      </c>
      <c r="F40" s="4">
        <v>101300</v>
      </c>
    </row>
    <row r="41" spans="1:6" ht="12.75">
      <c r="A41" s="14" t="s">
        <v>231</v>
      </c>
      <c r="B41" s="15" t="s">
        <v>232</v>
      </c>
      <c r="C41" s="12" t="s">
        <v>233</v>
      </c>
      <c r="D41" s="4">
        <v>4099700</v>
      </c>
      <c r="E41" s="4">
        <v>6000</v>
      </c>
      <c r="F41" s="4">
        <v>4105700</v>
      </c>
    </row>
    <row r="42" spans="1:6" ht="12.75">
      <c r="A42" s="14" t="s">
        <v>234</v>
      </c>
      <c r="B42" s="15" t="s">
        <v>235</v>
      </c>
      <c r="C42" s="12" t="s">
        <v>236</v>
      </c>
      <c r="D42" s="4">
        <v>4097700</v>
      </c>
      <c r="E42" s="4">
        <v>6000</v>
      </c>
      <c r="F42" s="4">
        <v>4103700</v>
      </c>
    </row>
    <row r="43" spans="1:6" ht="12.75">
      <c r="A43" s="14" t="s">
        <v>237</v>
      </c>
      <c r="B43" s="15" t="s">
        <v>238</v>
      </c>
      <c r="C43" s="12" t="s">
        <v>239</v>
      </c>
      <c r="D43" s="4">
        <v>2000</v>
      </c>
      <c r="E43" s="4">
        <v>0</v>
      </c>
      <c r="F43" s="4">
        <v>2000</v>
      </c>
    </row>
    <row r="44" spans="1:6" ht="12.75">
      <c r="A44" s="14" t="s">
        <v>158</v>
      </c>
      <c r="B44" s="15" t="s">
        <v>159</v>
      </c>
      <c r="C44" s="12" t="s">
        <v>160</v>
      </c>
      <c r="D44" s="4">
        <v>1159600</v>
      </c>
      <c r="E44" s="4">
        <v>-30000</v>
      </c>
      <c r="F44" s="4">
        <v>1129600</v>
      </c>
    </row>
    <row r="45" spans="1:6" ht="12.75">
      <c r="A45" s="14" t="s">
        <v>161</v>
      </c>
      <c r="B45" s="15" t="s">
        <v>162</v>
      </c>
      <c r="C45" s="12" t="s">
        <v>163</v>
      </c>
      <c r="D45" s="4">
        <v>539600</v>
      </c>
      <c r="E45" s="4">
        <v>-7000</v>
      </c>
      <c r="F45" s="4">
        <v>532600</v>
      </c>
    </row>
    <row r="46" spans="1:6" ht="12.75">
      <c r="A46" s="14" t="s">
        <v>180</v>
      </c>
      <c r="B46" s="15" t="s">
        <v>181</v>
      </c>
      <c r="C46" s="12" t="s">
        <v>182</v>
      </c>
      <c r="D46" s="4">
        <v>420200</v>
      </c>
      <c r="E46" s="4">
        <v>6000</v>
      </c>
      <c r="F46" s="4">
        <v>426200</v>
      </c>
    </row>
    <row r="47" spans="1:6" ht="12.75">
      <c r="A47" s="14" t="s">
        <v>187</v>
      </c>
      <c r="B47" s="15" t="s">
        <v>188</v>
      </c>
      <c r="C47" s="12" t="s">
        <v>189</v>
      </c>
      <c r="D47" s="4">
        <v>199800</v>
      </c>
      <c r="E47" s="4">
        <v>-29000</v>
      </c>
      <c r="F47" s="4">
        <v>170800</v>
      </c>
    </row>
    <row r="48" spans="1:6" ht="12.75">
      <c r="A48" s="14" t="s">
        <v>60</v>
      </c>
      <c r="B48" s="15" t="s">
        <v>88</v>
      </c>
      <c r="C48" s="12" t="s">
        <v>55</v>
      </c>
      <c r="D48" s="4">
        <v>16500</v>
      </c>
      <c r="E48" s="4">
        <v>1000</v>
      </c>
      <c r="F48" s="4">
        <v>17500</v>
      </c>
    </row>
    <row r="49" spans="1:6" ht="12.75">
      <c r="A49" s="14" t="s">
        <v>164</v>
      </c>
      <c r="B49" s="15" t="s">
        <v>165</v>
      </c>
      <c r="C49" s="12" t="s">
        <v>166</v>
      </c>
      <c r="D49" s="4">
        <v>500</v>
      </c>
      <c r="E49" s="4">
        <v>1000</v>
      </c>
      <c r="F49" s="4">
        <v>1500</v>
      </c>
    </row>
    <row r="50" spans="1:6" ht="12.75">
      <c r="A50" s="14" t="s">
        <v>121</v>
      </c>
      <c r="B50" s="15" t="s">
        <v>56</v>
      </c>
      <c r="C50" s="12" t="s">
        <v>57</v>
      </c>
      <c r="D50" s="4">
        <v>16000</v>
      </c>
      <c r="E50" s="4">
        <v>0</v>
      </c>
      <c r="F50" s="4">
        <v>16000</v>
      </c>
    </row>
    <row r="51" spans="1:6" ht="12.75">
      <c r="A51" s="14" t="s">
        <v>122</v>
      </c>
      <c r="B51" s="15" t="s">
        <v>58</v>
      </c>
      <c r="C51" s="12" t="s">
        <v>59</v>
      </c>
      <c r="D51" s="4">
        <v>24600</v>
      </c>
      <c r="E51" s="4">
        <v>-2500</v>
      </c>
      <c r="F51" s="4">
        <v>22100</v>
      </c>
    </row>
    <row r="52" spans="1:6" ht="12.75">
      <c r="A52" s="14" t="s">
        <v>144</v>
      </c>
      <c r="B52" s="15" t="s">
        <v>61</v>
      </c>
      <c r="C52" s="12" t="s">
        <v>62</v>
      </c>
      <c r="D52" s="4">
        <v>20600</v>
      </c>
      <c r="E52" s="4">
        <v>0</v>
      </c>
      <c r="F52" s="4">
        <v>20600</v>
      </c>
    </row>
    <row r="53" spans="1:6" ht="12.75">
      <c r="A53" s="14" t="s">
        <v>149</v>
      </c>
      <c r="B53" s="15" t="s">
        <v>72</v>
      </c>
      <c r="C53" s="12" t="s">
        <v>73</v>
      </c>
      <c r="D53" s="4">
        <v>4000</v>
      </c>
      <c r="E53" s="4">
        <v>-2500</v>
      </c>
      <c r="F53" s="4">
        <v>1500</v>
      </c>
    </row>
    <row r="54" spans="1:6" ht="12.75">
      <c r="A54" s="14" t="s">
        <v>123</v>
      </c>
      <c r="B54" s="15" t="s">
        <v>89</v>
      </c>
      <c r="C54" s="12" t="s">
        <v>63</v>
      </c>
      <c r="D54" s="4">
        <v>1000</v>
      </c>
      <c r="E54" s="4">
        <v>0</v>
      </c>
      <c r="F54" s="4">
        <v>1000</v>
      </c>
    </row>
    <row r="55" spans="1:6" ht="12.75">
      <c r="A55" s="14" t="s">
        <v>145</v>
      </c>
      <c r="B55" s="15" t="s">
        <v>64</v>
      </c>
      <c r="C55" s="12" t="s">
        <v>65</v>
      </c>
      <c r="D55" s="4">
        <v>15000</v>
      </c>
      <c r="E55" s="4">
        <v>0</v>
      </c>
      <c r="F55" s="4">
        <v>15000</v>
      </c>
    </row>
    <row r="56" spans="1:6" ht="12.75">
      <c r="A56" s="14" t="s">
        <v>167</v>
      </c>
      <c r="B56" s="15" t="s">
        <v>168</v>
      </c>
      <c r="C56" s="12" t="s">
        <v>169</v>
      </c>
      <c r="D56" s="4">
        <v>10000</v>
      </c>
      <c r="E56" s="4">
        <v>0</v>
      </c>
      <c r="F56" s="4">
        <v>10000</v>
      </c>
    </row>
    <row r="57" spans="1:6" ht="12.75">
      <c r="A57" s="14" t="s">
        <v>150</v>
      </c>
      <c r="B57" s="15" t="s">
        <v>90</v>
      </c>
      <c r="C57" s="12" t="s">
        <v>66</v>
      </c>
      <c r="D57" s="4">
        <v>346200</v>
      </c>
      <c r="E57" s="4">
        <v>-180000</v>
      </c>
      <c r="F57" s="4">
        <v>166200</v>
      </c>
    </row>
    <row r="58" spans="1:6" ht="12.75">
      <c r="A58" s="14" t="s">
        <v>184</v>
      </c>
      <c r="B58" s="15" t="s">
        <v>185</v>
      </c>
      <c r="C58" s="12" t="s">
        <v>186</v>
      </c>
      <c r="D58" s="4">
        <v>19000</v>
      </c>
      <c r="E58" s="4">
        <v>0</v>
      </c>
      <c r="F58" s="4">
        <v>19000</v>
      </c>
    </row>
    <row r="59" spans="1:6" ht="12.75">
      <c r="A59" s="14" t="s">
        <v>139</v>
      </c>
      <c r="B59" s="15" t="s">
        <v>67</v>
      </c>
      <c r="C59" s="12" t="s">
        <v>68</v>
      </c>
      <c r="D59" s="4">
        <v>327200</v>
      </c>
      <c r="E59" s="4">
        <v>-180000</v>
      </c>
      <c r="F59" s="4">
        <v>147200</v>
      </c>
    </row>
    <row r="60" spans="1:6" ht="12.75">
      <c r="A60" s="14" t="s">
        <v>177</v>
      </c>
      <c r="B60" s="15" t="s">
        <v>170</v>
      </c>
      <c r="C60" s="12" t="s">
        <v>161</v>
      </c>
      <c r="D60" s="4">
        <v>5027000</v>
      </c>
      <c r="E60" s="4">
        <v>0</v>
      </c>
      <c r="F60" s="4">
        <v>5027000</v>
      </c>
    </row>
    <row r="61" spans="1:6" ht="12.75">
      <c r="A61" s="14" t="s">
        <v>286</v>
      </c>
      <c r="B61" s="15" t="s">
        <v>172</v>
      </c>
      <c r="C61" s="12" t="s">
        <v>173</v>
      </c>
      <c r="D61" s="4">
        <v>5027000</v>
      </c>
      <c r="E61" s="4">
        <v>0</v>
      </c>
      <c r="F61" s="4">
        <v>5027000</v>
      </c>
    </row>
    <row r="62" spans="1:6" ht="12.75">
      <c r="A62" s="14" t="s">
        <v>306</v>
      </c>
      <c r="B62" s="15" t="s">
        <v>175</v>
      </c>
      <c r="C62" s="12" t="s">
        <v>176</v>
      </c>
      <c r="D62" s="4">
        <v>3929000</v>
      </c>
      <c r="E62" s="4">
        <v>0</v>
      </c>
      <c r="F62" s="4">
        <v>3929000</v>
      </c>
    </row>
    <row r="63" spans="1:6" ht="12.75">
      <c r="A63" s="14" t="s">
        <v>307</v>
      </c>
      <c r="B63" s="15" t="s">
        <v>178</v>
      </c>
      <c r="C63" s="12" t="s">
        <v>179</v>
      </c>
      <c r="D63" s="4">
        <v>1098000</v>
      </c>
      <c r="E63" s="4">
        <v>0</v>
      </c>
      <c r="F63" s="4">
        <v>1098000</v>
      </c>
    </row>
    <row r="64" spans="1:6" ht="21">
      <c r="A64" s="14" t="s">
        <v>296</v>
      </c>
      <c r="B64" s="15" t="s">
        <v>151</v>
      </c>
      <c r="C64" s="12" t="s">
        <v>120</v>
      </c>
      <c r="D64" s="4">
        <v>794000</v>
      </c>
      <c r="E64" s="4">
        <v>0</v>
      </c>
      <c r="F64" s="4">
        <v>794000</v>
      </c>
    </row>
    <row r="65" spans="1:6" ht="12.75">
      <c r="A65" s="14" t="s">
        <v>297</v>
      </c>
      <c r="B65" s="15" t="s">
        <v>125</v>
      </c>
      <c r="C65" s="12" t="s">
        <v>126</v>
      </c>
      <c r="D65" s="4">
        <v>794000</v>
      </c>
      <c r="E65" s="4">
        <v>0</v>
      </c>
      <c r="F65" s="4">
        <v>794000</v>
      </c>
    </row>
    <row r="66" spans="1:6" ht="12.75">
      <c r="A66" s="14" t="s">
        <v>292</v>
      </c>
      <c r="B66" s="15" t="s">
        <v>127</v>
      </c>
      <c r="C66" s="12" t="s">
        <v>128</v>
      </c>
      <c r="D66" s="4">
        <v>3438000</v>
      </c>
      <c r="E66" s="4">
        <v>0</v>
      </c>
      <c r="F66" s="4">
        <v>3438000</v>
      </c>
    </row>
    <row r="67" spans="1:6" ht="21">
      <c r="A67" s="14" t="s">
        <v>308</v>
      </c>
      <c r="B67" s="15" t="s">
        <v>201</v>
      </c>
      <c r="C67" s="12" t="s">
        <v>180</v>
      </c>
      <c r="D67" s="4">
        <v>1475000</v>
      </c>
      <c r="E67" s="4">
        <v>0</v>
      </c>
      <c r="F67" s="4">
        <v>1475000</v>
      </c>
    </row>
    <row r="68" spans="1:6" ht="12.75">
      <c r="A68" s="14" t="s">
        <v>289</v>
      </c>
      <c r="B68" s="15" t="s">
        <v>202</v>
      </c>
      <c r="C68" s="12" t="s">
        <v>203</v>
      </c>
      <c r="D68" s="4">
        <v>1475000</v>
      </c>
      <c r="E68" s="4">
        <v>0</v>
      </c>
      <c r="F68" s="4">
        <v>1475000</v>
      </c>
    </row>
    <row r="69" spans="1:6" ht="12.75">
      <c r="A69" s="14" t="s">
        <v>309</v>
      </c>
      <c r="B69" s="15" t="s">
        <v>204</v>
      </c>
      <c r="C69" s="12" t="s">
        <v>205</v>
      </c>
      <c r="D69" s="4">
        <v>230000</v>
      </c>
      <c r="E69" s="4">
        <v>0</v>
      </c>
      <c r="F69" s="4">
        <v>230000</v>
      </c>
    </row>
    <row r="70" spans="1:6" ht="12.75">
      <c r="A70" s="14" t="s">
        <v>310</v>
      </c>
      <c r="B70" s="15" t="s">
        <v>206</v>
      </c>
      <c r="C70" s="12" t="s">
        <v>207</v>
      </c>
      <c r="D70" s="4">
        <v>1245000</v>
      </c>
      <c r="E70" s="4">
        <v>0</v>
      </c>
      <c r="F70" s="4">
        <v>1245000</v>
      </c>
    </row>
    <row r="71" spans="1:6" ht="12.75">
      <c r="A71" s="14" t="s">
        <v>288</v>
      </c>
      <c r="B71" s="15" t="s">
        <v>129</v>
      </c>
      <c r="C71" s="12" t="s">
        <v>123</v>
      </c>
      <c r="D71" s="4">
        <v>1963000</v>
      </c>
      <c r="E71" s="4">
        <v>0</v>
      </c>
      <c r="F71" s="4">
        <v>1963000</v>
      </c>
    </row>
    <row r="72" spans="1:6" ht="12.75">
      <c r="A72" s="14" t="s">
        <v>152</v>
      </c>
      <c r="B72" s="15" t="s">
        <v>130</v>
      </c>
      <c r="C72" s="12" t="s">
        <v>131</v>
      </c>
      <c r="D72" s="4">
        <v>1963000</v>
      </c>
      <c r="E72" s="4">
        <v>0</v>
      </c>
      <c r="F72" s="4">
        <v>1963000</v>
      </c>
    </row>
    <row r="73" spans="1:6" ht="12.75">
      <c r="A73" s="14" t="s">
        <v>291</v>
      </c>
      <c r="B73" s="15" t="s">
        <v>132</v>
      </c>
      <c r="C73" s="12" t="s">
        <v>133</v>
      </c>
      <c r="D73" s="4">
        <v>1963000</v>
      </c>
      <c r="E73" s="4">
        <v>0</v>
      </c>
      <c r="F73" s="4">
        <v>1963000</v>
      </c>
    </row>
    <row r="74" spans="1:6" ht="12.75">
      <c r="A74" s="14" t="s">
        <v>311</v>
      </c>
      <c r="B74" s="15" t="s">
        <v>241</v>
      </c>
      <c r="C74" s="12" t="s">
        <v>242</v>
      </c>
      <c r="D74" s="4">
        <v>1963000</v>
      </c>
      <c r="E74" s="4">
        <v>0</v>
      </c>
      <c r="F74" s="4">
        <v>1963000</v>
      </c>
    </row>
    <row r="77" spans="1:6" s="10" customFormat="1" ht="9.75">
      <c r="A77" s="38" t="s">
        <v>74</v>
      </c>
      <c r="B77" s="38"/>
      <c r="C77" s="38" t="s">
        <v>109</v>
      </c>
      <c r="D77" s="38"/>
      <c r="E77" s="38"/>
      <c r="F77" s="38"/>
    </row>
    <row r="78" spans="1:6" s="10" customFormat="1" ht="9.75">
      <c r="A78" s="38" t="s">
        <v>75</v>
      </c>
      <c r="B78" s="38"/>
      <c r="C78" s="38" t="s">
        <v>136</v>
      </c>
      <c r="D78" s="38"/>
      <c r="E78" s="38"/>
      <c r="F78" s="38"/>
    </row>
    <row r="79" spans="1:4" ht="12.75">
      <c r="A79" s="38" t="s">
        <v>107</v>
      </c>
      <c r="B79" s="38"/>
      <c r="C79" s="11"/>
      <c r="D79" s="11"/>
    </row>
  </sheetData>
  <sheetProtection/>
  <mergeCells count="15">
    <mergeCell ref="A79:B79"/>
    <mergeCell ref="A77:B77"/>
    <mergeCell ref="C77:F77"/>
    <mergeCell ref="A6:F6"/>
    <mergeCell ref="A8:B8"/>
    <mergeCell ref="A9:B9"/>
    <mergeCell ref="A10:A11"/>
    <mergeCell ref="C8:F8"/>
    <mergeCell ref="B10:B11"/>
    <mergeCell ref="C10:C11"/>
    <mergeCell ref="D10:D11"/>
    <mergeCell ref="E10:E11"/>
    <mergeCell ref="F10:F11"/>
    <mergeCell ref="A78:B78"/>
    <mergeCell ref="C78:F78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nr.3/36/e la HCJ nr.______/2020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28">
      <selection activeCell="B28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192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6" s="2" customFormat="1" ht="24" customHeight="1">
      <c r="A8" s="34" t="s">
        <v>222</v>
      </c>
      <c r="B8" s="34"/>
      <c r="C8" s="39" t="s">
        <v>245</v>
      </c>
      <c r="D8" s="39"/>
      <c r="E8" s="39"/>
      <c r="F8" s="39"/>
    </row>
    <row r="9" spans="1:6" s="2" customFormat="1" ht="9.75" customHeight="1">
      <c r="A9" s="35" t="s">
        <v>246</v>
      </c>
      <c r="B9" s="35"/>
      <c r="C9" s="13"/>
      <c r="D9" s="13"/>
      <c r="E9" s="13"/>
      <c r="F9" s="13"/>
    </row>
    <row r="10" spans="1:6" ht="12.75" customHeight="1">
      <c r="A10" s="36" t="s">
        <v>100</v>
      </c>
      <c r="B10" s="36" t="s">
        <v>0</v>
      </c>
      <c r="C10" s="36" t="s">
        <v>101</v>
      </c>
      <c r="D10" s="36" t="s">
        <v>196</v>
      </c>
      <c r="E10" s="36" t="s">
        <v>190</v>
      </c>
      <c r="F10" s="36" t="s">
        <v>191</v>
      </c>
    </row>
    <row r="11" spans="1:6" ht="12.75">
      <c r="A11" s="37"/>
      <c r="B11" s="37"/>
      <c r="C11" s="37"/>
      <c r="D11" s="37"/>
      <c r="E11" s="37"/>
      <c r="F11" s="37"/>
    </row>
    <row r="12" spans="1:6" ht="21">
      <c r="A12" s="14" t="s">
        <v>1</v>
      </c>
      <c r="B12" s="15" t="s">
        <v>77</v>
      </c>
      <c r="C12" s="12"/>
      <c r="D12" s="4">
        <v>1927000</v>
      </c>
      <c r="E12" s="4">
        <v>3000</v>
      </c>
      <c r="F12" s="4">
        <v>1930000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1927000</v>
      </c>
      <c r="E13" s="4">
        <v>3000</v>
      </c>
      <c r="F13" s="4">
        <v>1930000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1927000</v>
      </c>
      <c r="E14" s="4">
        <v>3000</v>
      </c>
      <c r="F14" s="4">
        <v>1930000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1490000</v>
      </c>
      <c r="E15" s="4">
        <v>0</v>
      </c>
      <c r="F15" s="4">
        <v>1490000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1405100</v>
      </c>
      <c r="E16" s="4">
        <v>0</v>
      </c>
      <c r="F16" s="4">
        <v>1405100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1130300</v>
      </c>
      <c r="E17" s="4">
        <v>-20000</v>
      </c>
      <c r="F17" s="4">
        <v>1110300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150500</v>
      </c>
      <c r="E18" s="4">
        <v>0</v>
      </c>
      <c r="F18" s="4">
        <v>150500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20800</v>
      </c>
      <c r="E19" s="4">
        <v>20000</v>
      </c>
      <c r="F19" s="4">
        <v>40800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98500</v>
      </c>
      <c r="E20" s="4">
        <v>0</v>
      </c>
      <c r="F20" s="4">
        <v>98500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5000</v>
      </c>
      <c r="E21" s="4">
        <v>0</v>
      </c>
      <c r="F21" s="4">
        <v>5000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v>54000</v>
      </c>
      <c r="E22" s="4">
        <v>0</v>
      </c>
      <c r="F22" s="4">
        <v>54000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54000</v>
      </c>
      <c r="E23" s="4">
        <v>0</v>
      </c>
      <c r="F23" s="4">
        <v>54000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30900</v>
      </c>
      <c r="E24" s="4">
        <v>0</v>
      </c>
      <c r="F24" s="4">
        <v>30900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30900</v>
      </c>
      <c r="E25" s="4">
        <v>0</v>
      </c>
      <c r="F25" s="4">
        <v>30900</v>
      </c>
    </row>
    <row r="26" spans="1:6" ht="21">
      <c r="A26" s="14" t="s">
        <v>42</v>
      </c>
      <c r="B26" s="15" t="s">
        <v>83</v>
      </c>
      <c r="C26" s="12" t="s">
        <v>6</v>
      </c>
      <c r="D26" s="4">
        <v>436000</v>
      </c>
      <c r="E26" s="4">
        <v>-1000</v>
      </c>
      <c r="F26" s="4">
        <v>435000</v>
      </c>
    </row>
    <row r="27" spans="1:6" s="10" customFormat="1" ht="9.75">
      <c r="A27" s="14" t="s">
        <v>44</v>
      </c>
      <c r="B27" s="15" t="s">
        <v>84</v>
      </c>
      <c r="C27" s="12" t="s">
        <v>8</v>
      </c>
      <c r="D27" s="4">
        <v>158000</v>
      </c>
      <c r="E27" s="4">
        <v>13000</v>
      </c>
      <c r="F27" s="4">
        <v>171000</v>
      </c>
    </row>
    <row r="28" spans="1:6" s="10" customFormat="1" ht="9.75">
      <c r="A28" s="14" t="s">
        <v>47</v>
      </c>
      <c r="B28" s="15" t="s">
        <v>37</v>
      </c>
      <c r="C28" s="12" t="s">
        <v>38</v>
      </c>
      <c r="D28" s="4">
        <v>1000</v>
      </c>
      <c r="E28" s="4">
        <v>0</v>
      </c>
      <c r="F28" s="4">
        <v>1000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8000</v>
      </c>
      <c r="E29" s="4">
        <v>0</v>
      </c>
      <c r="F29" s="4">
        <v>8000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90000</v>
      </c>
      <c r="E30" s="4">
        <v>28000</v>
      </c>
      <c r="F30" s="4">
        <v>118000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10000</v>
      </c>
      <c r="E31" s="4">
        <v>-6000</v>
      </c>
      <c r="F31" s="4">
        <v>4000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5000</v>
      </c>
      <c r="E32" s="4">
        <v>0</v>
      </c>
      <c r="F32" s="4">
        <v>5000</v>
      </c>
    </row>
    <row r="33" spans="1:6" ht="12.75">
      <c r="A33" s="14" t="s">
        <v>69</v>
      </c>
      <c r="B33" s="15" t="s">
        <v>48</v>
      </c>
      <c r="C33" s="12" t="s">
        <v>49</v>
      </c>
      <c r="D33" s="4">
        <v>1000</v>
      </c>
      <c r="E33" s="4">
        <v>-1000</v>
      </c>
      <c r="F33" s="4">
        <v>0</v>
      </c>
    </row>
    <row r="34" spans="1:6" ht="12.75">
      <c r="A34" s="14" t="s">
        <v>118</v>
      </c>
      <c r="B34" s="15" t="s">
        <v>87</v>
      </c>
      <c r="C34" s="12" t="s">
        <v>50</v>
      </c>
      <c r="D34" s="4">
        <v>7000</v>
      </c>
      <c r="E34" s="4">
        <v>0</v>
      </c>
      <c r="F34" s="4">
        <v>7000</v>
      </c>
    </row>
    <row r="35" spans="1:6" ht="12.75">
      <c r="A35" s="14" t="s">
        <v>119</v>
      </c>
      <c r="B35" s="15" t="s">
        <v>9</v>
      </c>
      <c r="C35" s="12" t="s">
        <v>10</v>
      </c>
      <c r="D35" s="4">
        <v>26000</v>
      </c>
      <c r="E35" s="4">
        <v>-7000</v>
      </c>
      <c r="F35" s="4">
        <v>19000</v>
      </c>
    </row>
    <row r="36" spans="1:6" ht="12.75">
      <c r="A36" s="14" t="s">
        <v>137</v>
      </c>
      <c r="B36" s="15" t="s">
        <v>53</v>
      </c>
      <c r="C36" s="12" t="s">
        <v>54</v>
      </c>
      <c r="D36" s="4">
        <v>10000</v>
      </c>
      <c r="E36" s="4">
        <v>-1000</v>
      </c>
      <c r="F36" s="4">
        <v>9000</v>
      </c>
    </row>
    <row r="37" spans="1:6" ht="12.75">
      <c r="A37" s="14" t="s">
        <v>231</v>
      </c>
      <c r="B37" s="15" t="s">
        <v>232</v>
      </c>
      <c r="C37" s="12" t="s">
        <v>233</v>
      </c>
      <c r="D37" s="4">
        <v>227000</v>
      </c>
      <c r="E37" s="4">
        <v>0</v>
      </c>
      <c r="F37" s="4">
        <v>227000</v>
      </c>
    </row>
    <row r="38" spans="1:6" ht="12.75">
      <c r="A38" s="14" t="s">
        <v>234</v>
      </c>
      <c r="B38" s="15" t="s">
        <v>235</v>
      </c>
      <c r="C38" s="12" t="s">
        <v>236</v>
      </c>
      <c r="D38" s="4">
        <v>227000</v>
      </c>
      <c r="E38" s="4">
        <v>0</v>
      </c>
      <c r="F38" s="4">
        <v>227000</v>
      </c>
    </row>
    <row r="39" spans="1:6" ht="12.75">
      <c r="A39" s="14" t="s">
        <v>158</v>
      </c>
      <c r="B39" s="15" t="s">
        <v>159</v>
      </c>
      <c r="C39" s="12" t="s">
        <v>160</v>
      </c>
      <c r="D39" s="4">
        <v>40000</v>
      </c>
      <c r="E39" s="4">
        <v>-13000</v>
      </c>
      <c r="F39" s="4">
        <v>27000</v>
      </c>
    </row>
    <row r="40" spans="1:6" ht="12.75">
      <c r="A40" s="14" t="s">
        <v>161</v>
      </c>
      <c r="B40" s="15" t="s">
        <v>162</v>
      </c>
      <c r="C40" s="12" t="s">
        <v>163</v>
      </c>
      <c r="D40" s="4">
        <v>19000</v>
      </c>
      <c r="E40" s="4">
        <v>-7000</v>
      </c>
      <c r="F40" s="4">
        <v>12000</v>
      </c>
    </row>
    <row r="41" spans="1:6" ht="12.75">
      <c r="A41" s="14" t="s">
        <v>180</v>
      </c>
      <c r="B41" s="15" t="s">
        <v>181</v>
      </c>
      <c r="C41" s="12" t="s">
        <v>182</v>
      </c>
      <c r="D41" s="4">
        <v>12000</v>
      </c>
      <c r="E41" s="4">
        <v>0</v>
      </c>
      <c r="F41" s="4">
        <v>12000</v>
      </c>
    </row>
    <row r="42" spans="1:6" ht="12.75">
      <c r="A42" s="14" t="s">
        <v>187</v>
      </c>
      <c r="B42" s="15" t="s">
        <v>188</v>
      </c>
      <c r="C42" s="12" t="s">
        <v>189</v>
      </c>
      <c r="D42" s="4">
        <v>9000</v>
      </c>
      <c r="E42" s="4">
        <v>-6000</v>
      </c>
      <c r="F42" s="4">
        <v>3000</v>
      </c>
    </row>
    <row r="43" spans="1:6" ht="12.75">
      <c r="A43" s="14" t="s">
        <v>150</v>
      </c>
      <c r="B43" s="15" t="s">
        <v>90</v>
      </c>
      <c r="C43" s="12" t="s">
        <v>66</v>
      </c>
      <c r="D43" s="4">
        <v>11000</v>
      </c>
      <c r="E43" s="4">
        <v>-1000</v>
      </c>
      <c r="F43" s="4">
        <v>10000</v>
      </c>
    </row>
    <row r="44" spans="1:6" ht="12.75">
      <c r="A44" s="14" t="s">
        <v>139</v>
      </c>
      <c r="B44" s="15" t="s">
        <v>67</v>
      </c>
      <c r="C44" s="12" t="s">
        <v>68</v>
      </c>
      <c r="D44" s="4">
        <v>11000</v>
      </c>
      <c r="E44" s="4">
        <v>-1000</v>
      </c>
      <c r="F44" s="4">
        <v>10000</v>
      </c>
    </row>
    <row r="45" spans="1:6" ht="12.75">
      <c r="A45" s="14" t="s">
        <v>177</v>
      </c>
      <c r="B45" s="15" t="s">
        <v>170</v>
      </c>
      <c r="C45" s="12" t="s">
        <v>161</v>
      </c>
      <c r="D45" s="4">
        <v>1000</v>
      </c>
      <c r="E45" s="4">
        <v>4000</v>
      </c>
      <c r="F45" s="4">
        <v>5000</v>
      </c>
    </row>
    <row r="46" spans="1:6" ht="12.75">
      <c r="A46" s="14" t="s">
        <v>286</v>
      </c>
      <c r="B46" s="15" t="s">
        <v>172</v>
      </c>
      <c r="C46" s="12" t="s">
        <v>173</v>
      </c>
      <c r="D46" s="4">
        <v>1000</v>
      </c>
      <c r="E46" s="4">
        <v>4000</v>
      </c>
      <c r="F46" s="4">
        <v>5000</v>
      </c>
    </row>
    <row r="47" spans="1:6" ht="12.75">
      <c r="A47" s="14" t="s">
        <v>307</v>
      </c>
      <c r="B47" s="15" t="s">
        <v>178</v>
      </c>
      <c r="C47" s="12" t="s">
        <v>179</v>
      </c>
      <c r="D47" s="4">
        <v>1000</v>
      </c>
      <c r="E47" s="4">
        <v>4000</v>
      </c>
      <c r="F47" s="4">
        <v>5000</v>
      </c>
    </row>
    <row r="48" spans="1:6" ht="12.75">
      <c r="A48" s="17"/>
      <c r="B48" s="19"/>
      <c r="C48" s="17"/>
      <c r="D48" s="18"/>
      <c r="E48" s="18"/>
      <c r="F48" s="18"/>
    </row>
    <row r="49" spans="1:6" ht="12.75">
      <c r="A49" s="17"/>
      <c r="B49" s="19"/>
      <c r="C49" s="17"/>
      <c r="D49" s="18"/>
      <c r="E49" s="18"/>
      <c r="F49" s="18"/>
    </row>
    <row r="50" spans="1:6" ht="12.75">
      <c r="A50" s="17"/>
      <c r="B50" s="19"/>
      <c r="C50" s="17"/>
      <c r="D50" s="18"/>
      <c r="E50" s="18"/>
      <c r="F50" s="18"/>
    </row>
    <row r="51" spans="1:6" s="10" customFormat="1" ht="9.75">
      <c r="A51" s="38" t="s">
        <v>74</v>
      </c>
      <c r="B51" s="38"/>
      <c r="C51" s="38" t="s">
        <v>109</v>
      </c>
      <c r="D51" s="38"/>
      <c r="E51" s="38"/>
      <c r="F51" s="38"/>
    </row>
    <row r="52" spans="1:6" s="10" customFormat="1" ht="9.75">
      <c r="A52" s="38" t="s">
        <v>75</v>
      </c>
      <c r="B52" s="38"/>
      <c r="C52" s="38" t="s">
        <v>136</v>
      </c>
      <c r="D52" s="38"/>
      <c r="E52" s="38"/>
      <c r="F52" s="38"/>
    </row>
    <row r="53" spans="1:4" ht="12.75">
      <c r="A53" s="38" t="s">
        <v>107</v>
      </c>
      <c r="B53" s="38"/>
      <c r="C53" s="11"/>
      <c r="D53" s="11"/>
    </row>
  </sheetData>
  <sheetProtection/>
  <mergeCells count="15">
    <mergeCell ref="C10:C11"/>
    <mergeCell ref="C8:F8"/>
    <mergeCell ref="D10:D11"/>
    <mergeCell ref="E10:E11"/>
    <mergeCell ref="F10:F11"/>
    <mergeCell ref="A51:B51"/>
    <mergeCell ref="C51:F51"/>
    <mergeCell ref="A52:B52"/>
    <mergeCell ref="C52:F52"/>
    <mergeCell ref="A53:B53"/>
    <mergeCell ref="A6:F6"/>
    <mergeCell ref="A8:B8"/>
    <mergeCell ref="A9:B9"/>
    <mergeCell ref="A10:A11"/>
    <mergeCell ref="B10:B11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nr.3/37/c la HCJ nr.______/2020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2">
      <selection activeCell="D16" sqref="D16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192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6" s="2" customFormat="1" ht="24" customHeight="1">
      <c r="A8" s="34" t="s">
        <v>222</v>
      </c>
      <c r="B8" s="34"/>
      <c r="C8" s="39" t="s">
        <v>247</v>
      </c>
      <c r="D8" s="39"/>
      <c r="E8" s="39"/>
      <c r="F8" s="39"/>
    </row>
    <row r="9" spans="1:6" s="2" customFormat="1" ht="9.75" customHeight="1">
      <c r="A9" s="35" t="s">
        <v>246</v>
      </c>
      <c r="B9" s="35"/>
      <c r="C9" s="13"/>
      <c r="D9" s="13"/>
      <c r="E9" s="13"/>
      <c r="F9" s="13"/>
    </row>
    <row r="10" spans="1:6" ht="12.75" customHeight="1">
      <c r="A10" s="36" t="s">
        <v>100</v>
      </c>
      <c r="B10" s="36" t="s">
        <v>0</v>
      </c>
      <c r="C10" s="36" t="s">
        <v>101</v>
      </c>
      <c r="D10" s="36" t="s">
        <v>196</v>
      </c>
      <c r="E10" s="36" t="s">
        <v>190</v>
      </c>
      <c r="F10" s="36" t="s">
        <v>191</v>
      </c>
    </row>
    <row r="11" spans="1:6" ht="12.75">
      <c r="A11" s="37"/>
      <c r="B11" s="37"/>
      <c r="C11" s="37"/>
      <c r="D11" s="37"/>
      <c r="E11" s="37"/>
      <c r="F11" s="37"/>
    </row>
    <row r="12" spans="1:6" ht="21">
      <c r="A12" s="14" t="s">
        <v>1</v>
      </c>
      <c r="B12" s="15" t="s">
        <v>77</v>
      </c>
      <c r="C12" s="12"/>
      <c r="D12" s="4">
        <v>1927000</v>
      </c>
      <c r="E12" s="4">
        <v>3000</v>
      </c>
      <c r="F12" s="4">
        <v>1930000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1927000</v>
      </c>
      <c r="E13" s="4">
        <v>3000</v>
      </c>
      <c r="F13" s="4">
        <v>1930000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1927000</v>
      </c>
      <c r="E14" s="4">
        <v>3000</v>
      </c>
      <c r="F14" s="4">
        <v>1930000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1490000</v>
      </c>
      <c r="E15" s="4">
        <v>0</v>
      </c>
      <c r="F15" s="4">
        <v>1490000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1405100</v>
      </c>
      <c r="E16" s="4">
        <v>0</v>
      </c>
      <c r="F16" s="4">
        <v>1405100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1130300</v>
      </c>
      <c r="E17" s="4">
        <v>-20000</v>
      </c>
      <c r="F17" s="4">
        <v>1110300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150500</v>
      </c>
      <c r="E18" s="4">
        <v>0</v>
      </c>
      <c r="F18" s="4">
        <v>150500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20800</v>
      </c>
      <c r="E19" s="4">
        <v>20000</v>
      </c>
      <c r="F19" s="4">
        <v>40800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98500</v>
      </c>
      <c r="E20" s="4">
        <v>0</v>
      </c>
      <c r="F20" s="4">
        <v>98500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5000</v>
      </c>
      <c r="E21" s="4">
        <v>0</v>
      </c>
      <c r="F21" s="4">
        <v>5000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v>54000</v>
      </c>
      <c r="E22" s="4">
        <v>0</v>
      </c>
      <c r="F22" s="4">
        <v>54000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54000</v>
      </c>
      <c r="E23" s="4">
        <v>0</v>
      </c>
      <c r="F23" s="4">
        <v>54000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30900</v>
      </c>
      <c r="E24" s="4">
        <v>0</v>
      </c>
      <c r="F24" s="4">
        <v>30900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30900</v>
      </c>
      <c r="E25" s="4">
        <v>0</v>
      </c>
      <c r="F25" s="4">
        <v>30900</v>
      </c>
    </row>
    <row r="26" spans="1:6" ht="21">
      <c r="A26" s="14" t="s">
        <v>42</v>
      </c>
      <c r="B26" s="15" t="s">
        <v>83</v>
      </c>
      <c r="C26" s="12" t="s">
        <v>6</v>
      </c>
      <c r="D26" s="4">
        <v>436000</v>
      </c>
      <c r="E26" s="4">
        <v>-1000</v>
      </c>
      <c r="F26" s="4">
        <v>435000</v>
      </c>
    </row>
    <row r="27" spans="1:6" s="10" customFormat="1" ht="9.75">
      <c r="A27" s="14" t="s">
        <v>44</v>
      </c>
      <c r="B27" s="15" t="s">
        <v>84</v>
      </c>
      <c r="C27" s="12" t="s">
        <v>8</v>
      </c>
      <c r="D27" s="4">
        <v>158000</v>
      </c>
      <c r="E27" s="4">
        <v>13000</v>
      </c>
      <c r="F27" s="4">
        <v>171000</v>
      </c>
    </row>
    <row r="28" spans="1:6" s="10" customFormat="1" ht="9.75">
      <c r="A28" s="14" t="s">
        <v>47</v>
      </c>
      <c r="B28" s="15" t="s">
        <v>37</v>
      </c>
      <c r="C28" s="12" t="s">
        <v>38</v>
      </c>
      <c r="D28" s="4">
        <v>1000</v>
      </c>
      <c r="E28" s="4">
        <v>0</v>
      </c>
      <c r="F28" s="4">
        <v>1000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8000</v>
      </c>
      <c r="E29" s="4">
        <v>0</v>
      </c>
      <c r="F29" s="4">
        <v>8000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90000</v>
      </c>
      <c r="E30" s="4">
        <v>28000</v>
      </c>
      <c r="F30" s="4">
        <v>118000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10000</v>
      </c>
      <c r="E31" s="4">
        <v>-6000</v>
      </c>
      <c r="F31" s="4">
        <v>4000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5000</v>
      </c>
      <c r="E32" s="4">
        <v>0</v>
      </c>
      <c r="F32" s="4">
        <v>5000</v>
      </c>
    </row>
    <row r="33" spans="1:6" ht="12.75">
      <c r="A33" s="14" t="s">
        <v>69</v>
      </c>
      <c r="B33" s="15" t="s">
        <v>48</v>
      </c>
      <c r="C33" s="12" t="s">
        <v>49</v>
      </c>
      <c r="D33" s="4">
        <v>1000</v>
      </c>
      <c r="E33" s="4">
        <v>-1000</v>
      </c>
      <c r="F33" s="4">
        <v>0</v>
      </c>
    </row>
    <row r="34" spans="1:6" ht="12.75">
      <c r="A34" s="14" t="s">
        <v>118</v>
      </c>
      <c r="B34" s="15" t="s">
        <v>87</v>
      </c>
      <c r="C34" s="12" t="s">
        <v>50</v>
      </c>
      <c r="D34" s="4">
        <v>7000</v>
      </c>
      <c r="E34" s="4">
        <v>0</v>
      </c>
      <c r="F34" s="4">
        <v>7000</v>
      </c>
    </row>
    <row r="35" spans="1:6" ht="12.75">
      <c r="A35" s="14" t="s">
        <v>119</v>
      </c>
      <c r="B35" s="15" t="s">
        <v>9</v>
      </c>
      <c r="C35" s="12" t="s">
        <v>10</v>
      </c>
      <c r="D35" s="4">
        <v>26000</v>
      </c>
      <c r="E35" s="4">
        <v>-7000</v>
      </c>
      <c r="F35" s="4">
        <v>19000</v>
      </c>
    </row>
    <row r="36" spans="1:6" ht="12.75">
      <c r="A36" s="14" t="s">
        <v>137</v>
      </c>
      <c r="B36" s="15" t="s">
        <v>53</v>
      </c>
      <c r="C36" s="12" t="s">
        <v>54</v>
      </c>
      <c r="D36" s="4">
        <v>10000</v>
      </c>
      <c r="E36" s="4">
        <v>-1000</v>
      </c>
      <c r="F36" s="4">
        <v>9000</v>
      </c>
    </row>
    <row r="37" spans="1:6" ht="12.75">
      <c r="A37" s="14" t="s">
        <v>231</v>
      </c>
      <c r="B37" s="15" t="s">
        <v>232</v>
      </c>
      <c r="C37" s="12" t="s">
        <v>233</v>
      </c>
      <c r="D37" s="4">
        <v>227000</v>
      </c>
      <c r="E37" s="4">
        <v>0</v>
      </c>
      <c r="F37" s="4">
        <v>227000</v>
      </c>
    </row>
    <row r="38" spans="1:6" ht="12.75">
      <c r="A38" s="14" t="s">
        <v>234</v>
      </c>
      <c r="B38" s="15" t="s">
        <v>235</v>
      </c>
      <c r="C38" s="12" t="s">
        <v>236</v>
      </c>
      <c r="D38" s="4">
        <v>227000</v>
      </c>
      <c r="E38" s="4">
        <v>0</v>
      </c>
      <c r="F38" s="4">
        <v>227000</v>
      </c>
    </row>
    <row r="39" spans="1:6" ht="12.75">
      <c r="A39" s="14" t="s">
        <v>158</v>
      </c>
      <c r="B39" s="15" t="s">
        <v>159</v>
      </c>
      <c r="C39" s="12" t="s">
        <v>160</v>
      </c>
      <c r="D39" s="4">
        <v>40000</v>
      </c>
      <c r="E39" s="4">
        <v>-13000</v>
      </c>
      <c r="F39" s="4">
        <v>27000</v>
      </c>
    </row>
    <row r="40" spans="1:6" ht="12.75">
      <c r="A40" s="14" t="s">
        <v>161</v>
      </c>
      <c r="B40" s="15" t="s">
        <v>162</v>
      </c>
      <c r="C40" s="12" t="s">
        <v>163</v>
      </c>
      <c r="D40" s="4">
        <v>19000</v>
      </c>
      <c r="E40" s="4">
        <v>-7000</v>
      </c>
      <c r="F40" s="4">
        <v>12000</v>
      </c>
    </row>
    <row r="41" spans="1:6" ht="12.75">
      <c r="A41" s="14" t="s">
        <v>180</v>
      </c>
      <c r="B41" s="15" t="s">
        <v>181</v>
      </c>
      <c r="C41" s="12" t="s">
        <v>182</v>
      </c>
      <c r="D41" s="4">
        <v>12000</v>
      </c>
      <c r="E41" s="4">
        <v>0</v>
      </c>
      <c r="F41" s="4">
        <v>12000</v>
      </c>
    </row>
    <row r="42" spans="1:6" ht="12.75">
      <c r="A42" s="14" t="s">
        <v>187</v>
      </c>
      <c r="B42" s="15" t="s">
        <v>188</v>
      </c>
      <c r="C42" s="12" t="s">
        <v>189</v>
      </c>
      <c r="D42" s="4">
        <v>9000</v>
      </c>
      <c r="E42" s="4">
        <v>-6000</v>
      </c>
      <c r="F42" s="4">
        <v>3000</v>
      </c>
    </row>
    <row r="43" spans="1:6" ht="12.75">
      <c r="A43" s="14" t="s">
        <v>150</v>
      </c>
      <c r="B43" s="15" t="s">
        <v>90</v>
      </c>
      <c r="C43" s="12" t="s">
        <v>66</v>
      </c>
      <c r="D43" s="4">
        <v>11000</v>
      </c>
      <c r="E43" s="4">
        <v>-1000</v>
      </c>
      <c r="F43" s="4">
        <v>10000</v>
      </c>
    </row>
    <row r="44" spans="1:6" ht="12.75">
      <c r="A44" s="14" t="s">
        <v>139</v>
      </c>
      <c r="B44" s="15" t="s">
        <v>67</v>
      </c>
      <c r="C44" s="12" t="s">
        <v>68</v>
      </c>
      <c r="D44" s="4">
        <v>11000</v>
      </c>
      <c r="E44" s="4">
        <v>-1000</v>
      </c>
      <c r="F44" s="4">
        <v>10000</v>
      </c>
    </row>
    <row r="45" spans="1:6" ht="12.75">
      <c r="A45" s="14" t="s">
        <v>177</v>
      </c>
      <c r="B45" s="15" t="s">
        <v>170</v>
      </c>
      <c r="C45" s="12" t="s">
        <v>161</v>
      </c>
      <c r="D45" s="4">
        <v>1000</v>
      </c>
      <c r="E45" s="4">
        <v>4000</v>
      </c>
      <c r="F45" s="4">
        <v>5000</v>
      </c>
    </row>
    <row r="46" spans="1:6" ht="12.75">
      <c r="A46" s="14" t="s">
        <v>286</v>
      </c>
      <c r="B46" s="15" t="s">
        <v>172</v>
      </c>
      <c r="C46" s="12" t="s">
        <v>173</v>
      </c>
      <c r="D46" s="4">
        <v>1000</v>
      </c>
      <c r="E46" s="4">
        <v>4000</v>
      </c>
      <c r="F46" s="4">
        <v>5000</v>
      </c>
    </row>
    <row r="47" spans="1:6" ht="12.75">
      <c r="A47" s="14" t="s">
        <v>307</v>
      </c>
      <c r="B47" s="15" t="s">
        <v>178</v>
      </c>
      <c r="C47" s="12" t="s">
        <v>179</v>
      </c>
      <c r="D47" s="4">
        <v>1000</v>
      </c>
      <c r="E47" s="4">
        <v>4000</v>
      </c>
      <c r="F47" s="4">
        <v>5000</v>
      </c>
    </row>
    <row r="48" spans="1:6" ht="12.75">
      <c r="A48" s="23"/>
      <c r="B48" s="25"/>
      <c r="C48" s="23"/>
      <c r="D48" s="24"/>
      <c r="E48" s="24"/>
      <c r="F48" s="24"/>
    </row>
    <row r="49" spans="1:6" ht="12.75">
      <c r="A49" s="23"/>
      <c r="B49" s="25"/>
      <c r="C49" s="23"/>
      <c r="D49" s="24"/>
      <c r="E49" s="24"/>
      <c r="F49" s="24"/>
    </row>
    <row r="50" spans="1:6" ht="12.75">
      <c r="A50" s="23"/>
      <c r="B50" s="25"/>
      <c r="C50" s="23"/>
      <c r="D50" s="24"/>
      <c r="E50" s="24"/>
      <c r="F50" s="24"/>
    </row>
    <row r="51" spans="1:6" s="10" customFormat="1" ht="9.75">
      <c r="A51" s="38" t="s">
        <v>74</v>
      </c>
      <c r="B51" s="38"/>
      <c r="C51" s="38" t="s">
        <v>109</v>
      </c>
      <c r="D51" s="38"/>
      <c r="E51" s="38"/>
      <c r="F51" s="38"/>
    </row>
    <row r="52" spans="1:6" s="10" customFormat="1" ht="9.75">
      <c r="A52" s="38" t="s">
        <v>75</v>
      </c>
      <c r="B52" s="38"/>
      <c r="C52" s="38" t="s">
        <v>136</v>
      </c>
      <c r="D52" s="38"/>
      <c r="E52" s="38"/>
      <c r="F52" s="38"/>
    </row>
    <row r="53" spans="1:4" ht="12.75">
      <c r="A53" s="38" t="s">
        <v>107</v>
      </c>
      <c r="B53" s="38"/>
      <c r="C53" s="11"/>
      <c r="D53" s="11"/>
    </row>
  </sheetData>
  <sheetProtection/>
  <mergeCells count="15">
    <mergeCell ref="C10:C11"/>
    <mergeCell ref="C8:F8"/>
    <mergeCell ref="D10:D11"/>
    <mergeCell ref="E10:E11"/>
    <mergeCell ref="F10:F11"/>
    <mergeCell ref="A51:B51"/>
    <mergeCell ref="C51:F51"/>
    <mergeCell ref="A52:B52"/>
    <mergeCell ref="C52:F52"/>
    <mergeCell ref="A53:B53"/>
    <mergeCell ref="A6:F6"/>
    <mergeCell ref="A8:B8"/>
    <mergeCell ref="A9:B9"/>
    <mergeCell ref="A10:A11"/>
    <mergeCell ref="B10:B11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nr.3/38/c la HCJ nr.______/2020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4">
      <selection activeCell="D19" sqref="D19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7.7109375" style="0" customWidth="1"/>
    <col min="4" max="4" width="8.7109375" style="0" bestFit="1" customWidth="1"/>
    <col min="5" max="5" width="9.28125" style="0" bestFit="1" customWidth="1"/>
    <col min="6" max="6" width="8.710937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192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6" s="2" customFormat="1" ht="24" customHeight="1">
      <c r="A8" s="34" t="s">
        <v>222</v>
      </c>
      <c r="B8" s="34"/>
      <c r="C8" s="39" t="s">
        <v>248</v>
      </c>
      <c r="D8" s="39"/>
      <c r="E8" s="39"/>
      <c r="F8" s="39"/>
    </row>
    <row r="9" spans="1:6" s="2" customFormat="1" ht="9.75" customHeight="1">
      <c r="A9" s="35" t="s">
        <v>243</v>
      </c>
      <c r="B9" s="35"/>
      <c r="C9" s="13"/>
      <c r="D9" s="13"/>
      <c r="E9" s="13"/>
      <c r="F9" s="13"/>
    </row>
    <row r="10" spans="1:6" ht="12.75" customHeight="1">
      <c r="A10" s="36" t="s">
        <v>100</v>
      </c>
      <c r="B10" s="36" t="s">
        <v>0</v>
      </c>
      <c r="C10" s="36" t="s">
        <v>101</v>
      </c>
      <c r="D10" s="36" t="s">
        <v>196</v>
      </c>
      <c r="E10" s="36" t="s">
        <v>190</v>
      </c>
      <c r="F10" s="36" t="s">
        <v>191</v>
      </c>
    </row>
    <row r="11" spans="1:6" ht="12.75">
      <c r="A11" s="37"/>
      <c r="B11" s="37"/>
      <c r="C11" s="37"/>
      <c r="D11" s="37"/>
      <c r="E11" s="37"/>
      <c r="F11" s="37"/>
    </row>
    <row r="12" spans="1:6" ht="21">
      <c r="A12" s="14" t="s">
        <v>1</v>
      </c>
      <c r="B12" s="15" t="s">
        <v>77</v>
      </c>
      <c r="C12" s="12"/>
      <c r="D12" s="4">
        <v>45049500</v>
      </c>
      <c r="E12" s="4">
        <v>-82000</v>
      </c>
      <c r="F12" s="4">
        <v>44967500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45049500</v>
      </c>
      <c r="E13" s="4">
        <v>-82000</v>
      </c>
      <c r="F13" s="4">
        <v>44967500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45049500</v>
      </c>
      <c r="E14" s="4">
        <v>-82000</v>
      </c>
      <c r="F14" s="4">
        <v>44967500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37986000</v>
      </c>
      <c r="E15" s="4">
        <v>0</v>
      </c>
      <c r="F15" s="4">
        <v>37986000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35990000</v>
      </c>
      <c r="E16" s="4">
        <v>26000</v>
      </c>
      <c r="F16" s="4">
        <v>36016000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22785400</v>
      </c>
      <c r="E17" s="4">
        <v>0</v>
      </c>
      <c r="F17" s="4">
        <v>22785400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7502400</v>
      </c>
      <c r="E18" s="4">
        <v>-25000</v>
      </c>
      <c r="F18" s="4">
        <v>7477400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2644600</v>
      </c>
      <c r="E19" s="4">
        <v>41000</v>
      </c>
      <c r="F19" s="4">
        <v>2685600</v>
      </c>
    </row>
    <row r="20" spans="1:6" ht="12.75">
      <c r="A20" s="14" t="s">
        <v>228</v>
      </c>
      <c r="B20" s="15" t="s">
        <v>229</v>
      </c>
      <c r="C20" s="12" t="s">
        <v>230</v>
      </c>
      <c r="D20" s="4">
        <v>205500</v>
      </c>
      <c r="E20" s="4">
        <v>0</v>
      </c>
      <c r="F20" s="4">
        <v>205500</v>
      </c>
    </row>
    <row r="21" spans="1:6" ht="12.75">
      <c r="A21" s="14" t="s">
        <v>110</v>
      </c>
      <c r="B21" s="15" t="s">
        <v>147</v>
      </c>
      <c r="C21" s="12" t="s">
        <v>140</v>
      </c>
      <c r="D21" s="4">
        <v>1986700</v>
      </c>
      <c r="E21" s="4">
        <v>0</v>
      </c>
      <c r="F21" s="4">
        <v>1986700</v>
      </c>
    </row>
    <row r="22" spans="1:6" ht="12.75">
      <c r="A22" s="14" t="s">
        <v>141</v>
      </c>
      <c r="B22" s="15" t="s">
        <v>91</v>
      </c>
      <c r="C22" s="12" t="s">
        <v>92</v>
      </c>
      <c r="D22" s="4">
        <v>865400</v>
      </c>
      <c r="E22" s="4">
        <v>10000</v>
      </c>
      <c r="F22" s="4">
        <v>875400</v>
      </c>
    </row>
    <row r="23" spans="1:6" ht="12.75">
      <c r="A23" s="14" t="s">
        <v>148</v>
      </c>
      <c r="B23" s="15" t="s">
        <v>111</v>
      </c>
      <c r="C23" s="12" t="s">
        <v>112</v>
      </c>
      <c r="D23" s="4">
        <v>1156400</v>
      </c>
      <c r="E23" s="4">
        <v>-26000</v>
      </c>
      <c r="F23" s="4">
        <v>1130400</v>
      </c>
    </row>
    <row r="24" spans="1:6" ht="12.75">
      <c r="A24" s="14" t="s">
        <v>24</v>
      </c>
      <c r="B24" s="15" t="s">
        <v>113</v>
      </c>
      <c r="C24" s="12" t="s">
        <v>114</v>
      </c>
      <c r="D24" s="4">
        <v>1156400</v>
      </c>
      <c r="E24" s="4">
        <v>-26000</v>
      </c>
      <c r="F24" s="4">
        <v>1130400</v>
      </c>
    </row>
    <row r="25" spans="1:6" ht="12.75">
      <c r="A25" s="14" t="s">
        <v>29</v>
      </c>
      <c r="B25" s="15" t="s">
        <v>22</v>
      </c>
      <c r="C25" s="12" t="s">
        <v>23</v>
      </c>
      <c r="D25" s="4">
        <v>839600</v>
      </c>
      <c r="E25" s="4">
        <v>0</v>
      </c>
      <c r="F25" s="4">
        <v>839600</v>
      </c>
    </row>
    <row r="26" spans="1:6" ht="12.75">
      <c r="A26" s="14" t="s">
        <v>7</v>
      </c>
      <c r="B26" s="15" t="s">
        <v>115</v>
      </c>
      <c r="C26" s="12" t="s">
        <v>116</v>
      </c>
      <c r="D26" s="4">
        <v>839600</v>
      </c>
      <c r="E26" s="4">
        <v>0</v>
      </c>
      <c r="F26" s="4">
        <v>839600</v>
      </c>
    </row>
    <row r="27" spans="1:6" s="10" customFormat="1" ht="20.25">
      <c r="A27" s="14" t="s">
        <v>42</v>
      </c>
      <c r="B27" s="15" t="s">
        <v>83</v>
      </c>
      <c r="C27" s="12" t="s">
        <v>6</v>
      </c>
      <c r="D27" s="4">
        <v>5761500</v>
      </c>
      <c r="E27" s="4">
        <v>-116000</v>
      </c>
      <c r="F27" s="4">
        <v>5645500</v>
      </c>
    </row>
    <row r="28" spans="1:6" s="10" customFormat="1" ht="9.75">
      <c r="A28" s="14" t="s">
        <v>44</v>
      </c>
      <c r="B28" s="15" t="s">
        <v>84</v>
      </c>
      <c r="C28" s="12" t="s">
        <v>8</v>
      </c>
      <c r="D28" s="4">
        <v>1892600</v>
      </c>
      <c r="E28" s="4">
        <v>6000</v>
      </c>
      <c r="F28" s="4">
        <v>1898600</v>
      </c>
    </row>
    <row r="29" spans="1:6" ht="12.75">
      <c r="A29" s="14" t="s">
        <v>47</v>
      </c>
      <c r="B29" s="15" t="s">
        <v>37</v>
      </c>
      <c r="C29" s="12" t="s">
        <v>38</v>
      </c>
      <c r="D29" s="4">
        <v>19000</v>
      </c>
      <c r="E29" s="4">
        <v>500</v>
      </c>
      <c r="F29" s="4">
        <v>19500</v>
      </c>
    </row>
    <row r="30" spans="1:6" ht="12.75">
      <c r="A30" s="14" t="s">
        <v>93</v>
      </c>
      <c r="B30" s="15" t="s">
        <v>39</v>
      </c>
      <c r="C30" s="12" t="s">
        <v>40</v>
      </c>
      <c r="D30" s="4">
        <v>215400</v>
      </c>
      <c r="E30" s="4">
        <v>1000</v>
      </c>
      <c r="F30" s="4">
        <v>216400</v>
      </c>
    </row>
    <row r="31" spans="1:6" ht="12.75">
      <c r="A31" s="14" t="s">
        <v>117</v>
      </c>
      <c r="B31" s="15" t="s">
        <v>85</v>
      </c>
      <c r="C31" s="12" t="s">
        <v>41</v>
      </c>
      <c r="D31" s="4">
        <v>1105800</v>
      </c>
      <c r="E31" s="4">
        <v>5000</v>
      </c>
      <c r="F31" s="4">
        <v>1110800</v>
      </c>
    </row>
    <row r="32" spans="1:6" ht="12.75">
      <c r="A32" s="14" t="s">
        <v>51</v>
      </c>
      <c r="B32" s="15" t="s">
        <v>86</v>
      </c>
      <c r="C32" s="12" t="s">
        <v>43</v>
      </c>
      <c r="D32" s="4">
        <v>168000</v>
      </c>
      <c r="E32" s="4">
        <v>0</v>
      </c>
      <c r="F32" s="4">
        <v>168000</v>
      </c>
    </row>
    <row r="33" spans="1:6" ht="12.75">
      <c r="A33" s="14" t="s">
        <v>52</v>
      </c>
      <c r="B33" s="15" t="s">
        <v>45</v>
      </c>
      <c r="C33" s="12" t="s">
        <v>46</v>
      </c>
      <c r="D33" s="4">
        <v>48000</v>
      </c>
      <c r="E33" s="4">
        <v>0</v>
      </c>
      <c r="F33" s="4">
        <v>48000</v>
      </c>
    </row>
    <row r="34" spans="1:6" ht="12.75">
      <c r="A34" s="14" t="s">
        <v>69</v>
      </c>
      <c r="B34" s="15" t="s">
        <v>48</v>
      </c>
      <c r="C34" s="12" t="s">
        <v>49</v>
      </c>
      <c r="D34" s="4">
        <v>3500</v>
      </c>
      <c r="E34" s="4">
        <v>0</v>
      </c>
      <c r="F34" s="4">
        <v>3500</v>
      </c>
    </row>
    <row r="35" spans="1:6" ht="12.75">
      <c r="A35" s="14" t="s">
        <v>155</v>
      </c>
      <c r="B35" s="15" t="s">
        <v>156</v>
      </c>
      <c r="C35" s="12" t="s">
        <v>157</v>
      </c>
      <c r="D35" s="4">
        <v>36100</v>
      </c>
      <c r="E35" s="4">
        <v>0</v>
      </c>
      <c r="F35" s="4">
        <v>36100</v>
      </c>
    </row>
    <row r="36" spans="1:6" ht="12.75">
      <c r="A36" s="14" t="s">
        <v>118</v>
      </c>
      <c r="B36" s="15" t="s">
        <v>87</v>
      </c>
      <c r="C36" s="12" t="s">
        <v>50</v>
      </c>
      <c r="D36" s="4">
        <v>49000</v>
      </c>
      <c r="E36" s="4">
        <v>-500</v>
      </c>
      <c r="F36" s="4">
        <v>48500</v>
      </c>
    </row>
    <row r="37" spans="1:6" ht="12.75">
      <c r="A37" s="14" t="s">
        <v>119</v>
      </c>
      <c r="B37" s="15" t="s">
        <v>9</v>
      </c>
      <c r="C37" s="12" t="s">
        <v>10</v>
      </c>
      <c r="D37" s="4">
        <v>178500</v>
      </c>
      <c r="E37" s="4">
        <v>1000</v>
      </c>
      <c r="F37" s="4">
        <v>179500</v>
      </c>
    </row>
    <row r="38" spans="1:6" ht="12.75">
      <c r="A38" s="14" t="s">
        <v>137</v>
      </c>
      <c r="B38" s="15" t="s">
        <v>53</v>
      </c>
      <c r="C38" s="12" t="s">
        <v>54</v>
      </c>
      <c r="D38" s="4">
        <v>69300</v>
      </c>
      <c r="E38" s="4">
        <v>-1000</v>
      </c>
      <c r="F38" s="4">
        <v>68300</v>
      </c>
    </row>
    <row r="39" spans="1:6" ht="12.75">
      <c r="A39" s="14" t="s">
        <v>231</v>
      </c>
      <c r="B39" s="15" t="s">
        <v>232</v>
      </c>
      <c r="C39" s="12" t="s">
        <v>233</v>
      </c>
      <c r="D39" s="4">
        <v>2822700</v>
      </c>
      <c r="E39" s="4">
        <v>6000</v>
      </c>
      <c r="F39" s="4">
        <v>2828700</v>
      </c>
    </row>
    <row r="40" spans="1:6" ht="12.75">
      <c r="A40" s="14" t="s">
        <v>234</v>
      </c>
      <c r="B40" s="15" t="s">
        <v>235</v>
      </c>
      <c r="C40" s="12" t="s">
        <v>236</v>
      </c>
      <c r="D40" s="4">
        <v>2820700</v>
      </c>
      <c r="E40" s="4">
        <v>6000</v>
      </c>
      <c r="F40" s="4">
        <v>2826700</v>
      </c>
    </row>
    <row r="41" spans="1:6" ht="12.75">
      <c r="A41" s="14" t="s">
        <v>237</v>
      </c>
      <c r="B41" s="15" t="s">
        <v>238</v>
      </c>
      <c r="C41" s="12" t="s">
        <v>239</v>
      </c>
      <c r="D41" s="4">
        <v>2000</v>
      </c>
      <c r="E41" s="4">
        <v>0</v>
      </c>
      <c r="F41" s="4">
        <v>2000</v>
      </c>
    </row>
    <row r="42" spans="1:6" ht="12.75">
      <c r="A42" s="14" t="s">
        <v>158</v>
      </c>
      <c r="B42" s="15" t="s">
        <v>159</v>
      </c>
      <c r="C42" s="12" t="s">
        <v>160</v>
      </c>
      <c r="D42" s="4">
        <v>870500</v>
      </c>
      <c r="E42" s="4">
        <v>-13000</v>
      </c>
      <c r="F42" s="4">
        <v>857500</v>
      </c>
    </row>
    <row r="43" spans="1:6" ht="12.75">
      <c r="A43" s="14" t="s">
        <v>161</v>
      </c>
      <c r="B43" s="15" t="s">
        <v>162</v>
      </c>
      <c r="C43" s="12" t="s">
        <v>163</v>
      </c>
      <c r="D43" s="4">
        <v>483100</v>
      </c>
      <c r="E43" s="4">
        <v>3000</v>
      </c>
      <c r="F43" s="4">
        <v>486100</v>
      </c>
    </row>
    <row r="44" spans="1:6" ht="12.75">
      <c r="A44" s="14" t="s">
        <v>180</v>
      </c>
      <c r="B44" s="15" t="s">
        <v>181</v>
      </c>
      <c r="C44" s="12" t="s">
        <v>182</v>
      </c>
      <c r="D44" s="4">
        <v>266100</v>
      </c>
      <c r="E44" s="4">
        <v>3000</v>
      </c>
      <c r="F44" s="4">
        <v>269100</v>
      </c>
    </row>
    <row r="45" spans="1:6" ht="12.75">
      <c r="A45" s="14" t="s">
        <v>187</v>
      </c>
      <c r="B45" s="15" t="s">
        <v>188</v>
      </c>
      <c r="C45" s="12" t="s">
        <v>189</v>
      </c>
      <c r="D45" s="4">
        <v>121300</v>
      </c>
      <c r="E45" s="4">
        <v>-19000</v>
      </c>
      <c r="F45" s="4">
        <v>102300</v>
      </c>
    </row>
    <row r="46" spans="1:6" ht="12.75">
      <c r="A46" s="14" t="s">
        <v>60</v>
      </c>
      <c r="B46" s="15" t="s">
        <v>88</v>
      </c>
      <c r="C46" s="12" t="s">
        <v>55</v>
      </c>
      <c r="D46" s="4">
        <v>6000</v>
      </c>
      <c r="E46" s="4">
        <v>1000</v>
      </c>
      <c r="F46" s="4">
        <v>7000</v>
      </c>
    </row>
    <row r="47" spans="1:6" ht="12.75">
      <c r="A47" s="14" t="s">
        <v>164</v>
      </c>
      <c r="B47" s="15" t="s">
        <v>165</v>
      </c>
      <c r="C47" s="12" t="s">
        <v>166</v>
      </c>
      <c r="D47" s="4">
        <v>0</v>
      </c>
      <c r="E47" s="4">
        <v>1000</v>
      </c>
      <c r="F47" s="4">
        <v>1000</v>
      </c>
    </row>
    <row r="48" spans="1:6" ht="12.75">
      <c r="A48" s="14" t="s">
        <v>121</v>
      </c>
      <c r="B48" s="15" t="s">
        <v>56</v>
      </c>
      <c r="C48" s="12" t="s">
        <v>57</v>
      </c>
      <c r="D48" s="4">
        <v>6000</v>
      </c>
      <c r="E48" s="4">
        <v>0</v>
      </c>
      <c r="F48" s="4">
        <v>6000</v>
      </c>
    </row>
    <row r="49" spans="1:6" ht="12.75">
      <c r="A49" s="14" t="s">
        <v>122</v>
      </c>
      <c r="B49" s="15" t="s">
        <v>58</v>
      </c>
      <c r="C49" s="12" t="s">
        <v>59</v>
      </c>
      <c r="D49" s="4">
        <v>600</v>
      </c>
      <c r="E49" s="4">
        <v>0</v>
      </c>
      <c r="F49" s="4">
        <v>600</v>
      </c>
    </row>
    <row r="50" spans="1:6" ht="12.75">
      <c r="A50" s="14" t="s">
        <v>144</v>
      </c>
      <c r="B50" s="15" t="s">
        <v>61</v>
      </c>
      <c r="C50" s="12" t="s">
        <v>62</v>
      </c>
      <c r="D50" s="4">
        <v>600</v>
      </c>
      <c r="E50" s="4">
        <v>0</v>
      </c>
      <c r="F50" s="4">
        <v>600</v>
      </c>
    </row>
    <row r="51" spans="1:6" ht="12.75">
      <c r="A51" s="14" t="s">
        <v>167</v>
      </c>
      <c r="B51" s="15" t="s">
        <v>168</v>
      </c>
      <c r="C51" s="12" t="s">
        <v>169</v>
      </c>
      <c r="D51" s="4">
        <v>3000</v>
      </c>
      <c r="E51" s="4">
        <v>0</v>
      </c>
      <c r="F51" s="4">
        <v>3000</v>
      </c>
    </row>
    <row r="52" spans="1:6" ht="12.75">
      <c r="A52" s="14" t="s">
        <v>150</v>
      </c>
      <c r="B52" s="15" t="s">
        <v>90</v>
      </c>
      <c r="C52" s="12" t="s">
        <v>66</v>
      </c>
      <c r="D52" s="4">
        <v>166100</v>
      </c>
      <c r="E52" s="4">
        <v>-116000</v>
      </c>
      <c r="F52" s="4">
        <v>50100</v>
      </c>
    </row>
    <row r="53" spans="1:6" ht="12.75">
      <c r="A53" s="14" t="s">
        <v>184</v>
      </c>
      <c r="B53" s="15" t="s">
        <v>185</v>
      </c>
      <c r="C53" s="12" t="s">
        <v>186</v>
      </c>
      <c r="D53" s="4">
        <v>19000</v>
      </c>
      <c r="E53" s="4">
        <v>0</v>
      </c>
      <c r="F53" s="4">
        <v>19000</v>
      </c>
    </row>
    <row r="54" spans="1:6" ht="12.75">
      <c r="A54" s="14" t="s">
        <v>139</v>
      </c>
      <c r="B54" s="15" t="s">
        <v>67</v>
      </c>
      <c r="C54" s="12" t="s">
        <v>68</v>
      </c>
      <c r="D54" s="4">
        <v>147100</v>
      </c>
      <c r="E54" s="4">
        <v>-116000</v>
      </c>
      <c r="F54" s="4">
        <v>31100</v>
      </c>
    </row>
    <row r="55" spans="1:6" ht="12.75">
      <c r="A55" s="14" t="s">
        <v>177</v>
      </c>
      <c r="B55" s="15" t="s">
        <v>170</v>
      </c>
      <c r="C55" s="12" t="s">
        <v>161</v>
      </c>
      <c r="D55" s="4">
        <v>1015000</v>
      </c>
      <c r="E55" s="4">
        <v>34000</v>
      </c>
      <c r="F55" s="4">
        <v>1049000</v>
      </c>
    </row>
    <row r="56" spans="1:6" ht="12.75">
      <c r="A56" s="14" t="s">
        <v>286</v>
      </c>
      <c r="B56" s="15" t="s">
        <v>172</v>
      </c>
      <c r="C56" s="12" t="s">
        <v>173</v>
      </c>
      <c r="D56" s="4">
        <v>1015000</v>
      </c>
      <c r="E56" s="4">
        <v>34000</v>
      </c>
      <c r="F56" s="4">
        <v>1049000</v>
      </c>
    </row>
    <row r="57" spans="1:6" ht="12.75">
      <c r="A57" s="14" t="s">
        <v>307</v>
      </c>
      <c r="B57" s="15" t="s">
        <v>178</v>
      </c>
      <c r="C57" s="12" t="s">
        <v>179</v>
      </c>
      <c r="D57" s="4">
        <v>1015000</v>
      </c>
      <c r="E57" s="4">
        <v>34000</v>
      </c>
      <c r="F57" s="4">
        <v>1049000</v>
      </c>
    </row>
    <row r="58" spans="1:6" ht="21">
      <c r="A58" s="14" t="s">
        <v>296</v>
      </c>
      <c r="B58" s="15" t="s">
        <v>151</v>
      </c>
      <c r="C58" s="12" t="s">
        <v>120</v>
      </c>
      <c r="D58" s="4">
        <v>287000</v>
      </c>
      <c r="E58" s="4">
        <v>0</v>
      </c>
      <c r="F58" s="4">
        <v>287000</v>
      </c>
    </row>
    <row r="59" spans="1:6" ht="12.75">
      <c r="A59" s="14" t="s">
        <v>297</v>
      </c>
      <c r="B59" s="15" t="s">
        <v>125</v>
      </c>
      <c r="C59" s="12" t="s">
        <v>126</v>
      </c>
      <c r="D59" s="4">
        <v>287000</v>
      </c>
      <c r="E59" s="4">
        <v>0</v>
      </c>
      <c r="F59" s="4">
        <v>287000</v>
      </c>
    </row>
    <row r="62" spans="1:6" s="10" customFormat="1" ht="9.75">
      <c r="A62" s="38" t="s">
        <v>74</v>
      </c>
      <c r="B62" s="38"/>
      <c r="C62" s="38" t="s">
        <v>109</v>
      </c>
      <c r="D62" s="38"/>
      <c r="E62" s="38"/>
      <c r="F62" s="38"/>
    </row>
    <row r="63" spans="1:6" s="10" customFormat="1" ht="9.75">
      <c r="A63" s="38" t="s">
        <v>75</v>
      </c>
      <c r="B63" s="38"/>
      <c r="C63" s="38" t="s">
        <v>136</v>
      </c>
      <c r="D63" s="38"/>
      <c r="E63" s="38"/>
      <c r="F63" s="38"/>
    </row>
    <row r="64" spans="1:4" ht="12.75">
      <c r="A64" s="38" t="s">
        <v>107</v>
      </c>
      <c r="B64" s="38"/>
      <c r="C64" s="11"/>
      <c r="D64" s="11"/>
    </row>
  </sheetData>
  <sheetProtection/>
  <mergeCells count="15">
    <mergeCell ref="C10:C11"/>
    <mergeCell ref="C8:F8"/>
    <mergeCell ref="D10:D11"/>
    <mergeCell ref="E10:E11"/>
    <mergeCell ref="F10:F11"/>
    <mergeCell ref="A62:B62"/>
    <mergeCell ref="C62:F62"/>
    <mergeCell ref="A63:B63"/>
    <mergeCell ref="C63:F63"/>
    <mergeCell ref="A64:B64"/>
    <mergeCell ref="A6:F6"/>
    <mergeCell ref="A8:B8"/>
    <mergeCell ref="A9:B9"/>
    <mergeCell ref="A10:A11"/>
    <mergeCell ref="B10:B11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nr.3/39/c la HCJ nr.______/2020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7109375" style="0" bestFit="1" customWidth="1"/>
    <col min="5" max="5" width="9.28125" style="0" bestFit="1" customWidth="1"/>
    <col min="6" max="6" width="8.710937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192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6" s="2" customFormat="1" ht="9.75" customHeight="1">
      <c r="A8" s="34" t="s">
        <v>222</v>
      </c>
      <c r="B8" s="34"/>
      <c r="C8" s="39" t="s">
        <v>249</v>
      </c>
      <c r="D8" s="39"/>
      <c r="E8" s="39"/>
      <c r="F8" s="39"/>
    </row>
    <row r="9" spans="1:6" s="2" customFormat="1" ht="9.75" customHeight="1">
      <c r="A9" s="35" t="s">
        <v>243</v>
      </c>
      <c r="B9" s="35"/>
      <c r="C9" s="13"/>
      <c r="D9" s="13"/>
      <c r="E9" s="13"/>
      <c r="F9" s="13"/>
    </row>
    <row r="10" spans="1:6" ht="12.75" customHeight="1">
      <c r="A10" s="36" t="s">
        <v>100</v>
      </c>
      <c r="B10" s="36" t="s">
        <v>0</v>
      </c>
      <c r="C10" s="36" t="s">
        <v>101</v>
      </c>
      <c r="D10" s="36" t="s">
        <v>196</v>
      </c>
      <c r="E10" s="36" t="s">
        <v>190</v>
      </c>
      <c r="F10" s="36" t="s">
        <v>191</v>
      </c>
    </row>
    <row r="11" spans="1:6" ht="12.75">
      <c r="A11" s="37"/>
      <c r="B11" s="37"/>
      <c r="C11" s="37"/>
      <c r="D11" s="37"/>
      <c r="E11" s="37"/>
      <c r="F11" s="37"/>
    </row>
    <row r="12" spans="1:6" ht="21">
      <c r="A12" s="14" t="s">
        <v>1</v>
      </c>
      <c r="B12" s="15" t="s">
        <v>77</v>
      </c>
      <c r="C12" s="12"/>
      <c r="D12" s="4">
        <v>45049500</v>
      </c>
      <c r="E12" s="4">
        <v>-82000</v>
      </c>
      <c r="F12" s="4">
        <v>44967500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45049500</v>
      </c>
      <c r="E13" s="4">
        <v>-82000</v>
      </c>
      <c r="F13" s="4">
        <v>44967500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45049500</v>
      </c>
      <c r="E14" s="4">
        <v>-82000</v>
      </c>
      <c r="F14" s="4">
        <v>44967500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37986000</v>
      </c>
      <c r="E15" s="4">
        <v>0</v>
      </c>
      <c r="F15" s="4">
        <v>37986000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35990000</v>
      </c>
      <c r="E16" s="4">
        <v>26000</v>
      </c>
      <c r="F16" s="4">
        <v>36016000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22785400</v>
      </c>
      <c r="E17" s="4">
        <v>0</v>
      </c>
      <c r="F17" s="4">
        <v>22785400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7502400</v>
      </c>
      <c r="E18" s="4">
        <v>-25000</v>
      </c>
      <c r="F18" s="4">
        <v>7477400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2644600</v>
      </c>
      <c r="E19" s="4">
        <v>41000</v>
      </c>
      <c r="F19" s="4">
        <v>2685600</v>
      </c>
    </row>
    <row r="20" spans="1:6" ht="12.75">
      <c r="A20" s="14" t="s">
        <v>228</v>
      </c>
      <c r="B20" s="15" t="s">
        <v>229</v>
      </c>
      <c r="C20" s="12" t="s">
        <v>230</v>
      </c>
      <c r="D20" s="4">
        <v>205500</v>
      </c>
      <c r="E20" s="4">
        <v>0</v>
      </c>
      <c r="F20" s="4">
        <v>205500</v>
      </c>
    </row>
    <row r="21" spans="1:6" ht="12.75">
      <c r="A21" s="14" t="s">
        <v>110</v>
      </c>
      <c r="B21" s="15" t="s">
        <v>147</v>
      </c>
      <c r="C21" s="12" t="s">
        <v>140</v>
      </c>
      <c r="D21" s="4">
        <v>1986700</v>
      </c>
      <c r="E21" s="4">
        <v>0</v>
      </c>
      <c r="F21" s="4">
        <v>1986700</v>
      </c>
    </row>
    <row r="22" spans="1:6" ht="12.75">
      <c r="A22" s="14" t="s">
        <v>141</v>
      </c>
      <c r="B22" s="15" t="s">
        <v>91</v>
      </c>
      <c r="C22" s="12" t="s">
        <v>92</v>
      </c>
      <c r="D22" s="4">
        <v>865400</v>
      </c>
      <c r="E22" s="4">
        <v>10000</v>
      </c>
      <c r="F22" s="4">
        <v>875400</v>
      </c>
    </row>
    <row r="23" spans="1:6" ht="12.75">
      <c r="A23" s="14" t="s">
        <v>148</v>
      </c>
      <c r="B23" s="15" t="s">
        <v>111</v>
      </c>
      <c r="C23" s="12" t="s">
        <v>112</v>
      </c>
      <c r="D23" s="4">
        <v>1156400</v>
      </c>
      <c r="E23" s="4">
        <v>-26000</v>
      </c>
      <c r="F23" s="4">
        <v>1130400</v>
      </c>
    </row>
    <row r="24" spans="1:6" ht="12.75">
      <c r="A24" s="14" t="s">
        <v>24</v>
      </c>
      <c r="B24" s="15" t="s">
        <v>113</v>
      </c>
      <c r="C24" s="12" t="s">
        <v>114</v>
      </c>
      <c r="D24" s="4">
        <v>1156400</v>
      </c>
      <c r="E24" s="4">
        <v>-26000</v>
      </c>
      <c r="F24" s="4">
        <v>1130400</v>
      </c>
    </row>
    <row r="25" spans="1:6" ht="12.75">
      <c r="A25" s="14" t="s">
        <v>29</v>
      </c>
      <c r="B25" s="15" t="s">
        <v>22</v>
      </c>
      <c r="C25" s="12" t="s">
        <v>23</v>
      </c>
      <c r="D25" s="4">
        <v>839600</v>
      </c>
      <c r="E25" s="4">
        <v>0</v>
      </c>
      <c r="F25" s="4">
        <v>839600</v>
      </c>
    </row>
    <row r="26" spans="1:6" ht="12.75">
      <c r="A26" s="14" t="s">
        <v>7</v>
      </c>
      <c r="B26" s="15" t="s">
        <v>115</v>
      </c>
      <c r="C26" s="12" t="s">
        <v>116</v>
      </c>
      <c r="D26" s="4">
        <v>839600</v>
      </c>
      <c r="E26" s="4">
        <v>0</v>
      </c>
      <c r="F26" s="4">
        <v>839600</v>
      </c>
    </row>
    <row r="27" spans="1:6" s="10" customFormat="1" ht="20.25">
      <c r="A27" s="14" t="s">
        <v>42</v>
      </c>
      <c r="B27" s="15" t="s">
        <v>83</v>
      </c>
      <c r="C27" s="12" t="s">
        <v>6</v>
      </c>
      <c r="D27" s="4">
        <v>5761500</v>
      </c>
      <c r="E27" s="4">
        <v>-116000</v>
      </c>
      <c r="F27" s="4">
        <v>5645500</v>
      </c>
    </row>
    <row r="28" spans="1:6" s="10" customFormat="1" ht="9.75">
      <c r="A28" s="14" t="s">
        <v>44</v>
      </c>
      <c r="B28" s="15" t="s">
        <v>84</v>
      </c>
      <c r="C28" s="12" t="s">
        <v>8</v>
      </c>
      <c r="D28" s="4">
        <v>1892600</v>
      </c>
      <c r="E28" s="4">
        <v>6000</v>
      </c>
      <c r="F28" s="4">
        <v>1898600</v>
      </c>
    </row>
    <row r="29" spans="1:6" ht="12.75">
      <c r="A29" s="14" t="s">
        <v>47</v>
      </c>
      <c r="B29" s="15" t="s">
        <v>37</v>
      </c>
      <c r="C29" s="12" t="s">
        <v>38</v>
      </c>
      <c r="D29" s="4">
        <v>19000</v>
      </c>
      <c r="E29" s="4">
        <v>500</v>
      </c>
      <c r="F29" s="4">
        <v>19500</v>
      </c>
    </row>
    <row r="30" spans="1:6" ht="12.75">
      <c r="A30" s="14" t="s">
        <v>93</v>
      </c>
      <c r="B30" s="15" t="s">
        <v>39</v>
      </c>
      <c r="C30" s="12" t="s">
        <v>40</v>
      </c>
      <c r="D30" s="4">
        <v>215400</v>
      </c>
      <c r="E30" s="4">
        <v>1000</v>
      </c>
      <c r="F30" s="4">
        <v>216400</v>
      </c>
    </row>
    <row r="31" spans="1:6" ht="12.75">
      <c r="A31" s="14" t="s">
        <v>117</v>
      </c>
      <c r="B31" s="15" t="s">
        <v>85</v>
      </c>
      <c r="C31" s="12" t="s">
        <v>41</v>
      </c>
      <c r="D31" s="4">
        <v>1105800</v>
      </c>
      <c r="E31" s="4">
        <v>5000</v>
      </c>
      <c r="F31" s="4">
        <v>1110800</v>
      </c>
    </row>
    <row r="32" spans="1:6" ht="12.75">
      <c r="A32" s="14" t="s">
        <v>51</v>
      </c>
      <c r="B32" s="15" t="s">
        <v>86</v>
      </c>
      <c r="C32" s="12" t="s">
        <v>43</v>
      </c>
      <c r="D32" s="4">
        <v>168000</v>
      </c>
      <c r="E32" s="4">
        <v>0</v>
      </c>
      <c r="F32" s="4">
        <v>168000</v>
      </c>
    </row>
    <row r="33" spans="1:6" ht="12.75">
      <c r="A33" s="14" t="s">
        <v>52</v>
      </c>
      <c r="B33" s="15" t="s">
        <v>45</v>
      </c>
      <c r="C33" s="12" t="s">
        <v>46</v>
      </c>
      <c r="D33" s="4">
        <v>48000</v>
      </c>
      <c r="E33" s="4">
        <v>0</v>
      </c>
      <c r="F33" s="4">
        <v>48000</v>
      </c>
    </row>
    <row r="34" spans="1:6" ht="12.75">
      <c r="A34" s="14" t="s">
        <v>69</v>
      </c>
      <c r="B34" s="15" t="s">
        <v>48</v>
      </c>
      <c r="C34" s="12" t="s">
        <v>49</v>
      </c>
      <c r="D34" s="4">
        <v>3500</v>
      </c>
      <c r="E34" s="4">
        <v>0</v>
      </c>
      <c r="F34" s="4">
        <v>3500</v>
      </c>
    </row>
    <row r="35" spans="1:6" ht="12.75">
      <c r="A35" s="14" t="s">
        <v>155</v>
      </c>
      <c r="B35" s="15" t="s">
        <v>156</v>
      </c>
      <c r="C35" s="12" t="s">
        <v>157</v>
      </c>
      <c r="D35" s="4">
        <v>36100</v>
      </c>
      <c r="E35" s="4">
        <v>0</v>
      </c>
      <c r="F35" s="4">
        <v>36100</v>
      </c>
    </row>
    <row r="36" spans="1:6" ht="12.75">
      <c r="A36" s="14" t="s">
        <v>118</v>
      </c>
      <c r="B36" s="15" t="s">
        <v>87</v>
      </c>
      <c r="C36" s="12" t="s">
        <v>50</v>
      </c>
      <c r="D36" s="4">
        <v>49000</v>
      </c>
      <c r="E36" s="4">
        <v>-500</v>
      </c>
      <c r="F36" s="4">
        <v>48500</v>
      </c>
    </row>
    <row r="37" spans="1:6" ht="12.75">
      <c r="A37" s="14" t="s">
        <v>119</v>
      </c>
      <c r="B37" s="15" t="s">
        <v>9</v>
      </c>
      <c r="C37" s="12" t="s">
        <v>10</v>
      </c>
      <c r="D37" s="4">
        <v>178500</v>
      </c>
      <c r="E37" s="4">
        <v>1000</v>
      </c>
      <c r="F37" s="4">
        <v>179500</v>
      </c>
    </row>
    <row r="38" spans="1:6" ht="12.75">
      <c r="A38" s="14" t="s">
        <v>137</v>
      </c>
      <c r="B38" s="15" t="s">
        <v>53</v>
      </c>
      <c r="C38" s="12" t="s">
        <v>54</v>
      </c>
      <c r="D38" s="4">
        <v>69300</v>
      </c>
      <c r="E38" s="4">
        <v>-1000</v>
      </c>
      <c r="F38" s="4">
        <v>68300</v>
      </c>
    </row>
    <row r="39" spans="1:6" ht="12.75">
      <c r="A39" s="14" t="s">
        <v>231</v>
      </c>
      <c r="B39" s="15" t="s">
        <v>232</v>
      </c>
      <c r="C39" s="12" t="s">
        <v>233</v>
      </c>
      <c r="D39" s="4">
        <v>2822700</v>
      </c>
      <c r="E39" s="4">
        <v>6000</v>
      </c>
      <c r="F39" s="4">
        <v>2828700</v>
      </c>
    </row>
    <row r="40" spans="1:6" ht="12.75">
      <c r="A40" s="14" t="s">
        <v>234</v>
      </c>
      <c r="B40" s="15" t="s">
        <v>235</v>
      </c>
      <c r="C40" s="12" t="s">
        <v>236</v>
      </c>
      <c r="D40" s="4">
        <v>2820700</v>
      </c>
      <c r="E40" s="4">
        <v>6000</v>
      </c>
      <c r="F40" s="4">
        <v>2826700</v>
      </c>
    </row>
    <row r="41" spans="1:6" ht="12.75">
      <c r="A41" s="14" t="s">
        <v>237</v>
      </c>
      <c r="B41" s="15" t="s">
        <v>238</v>
      </c>
      <c r="C41" s="12" t="s">
        <v>239</v>
      </c>
      <c r="D41" s="4">
        <v>2000</v>
      </c>
      <c r="E41" s="4">
        <v>0</v>
      </c>
      <c r="F41" s="4">
        <v>2000</v>
      </c>
    </row>
    <row r="42" spans="1:6" ht="12.75">
      <c r="A42" s="14" t="s">
        <v>158</v>
      </c>
      <c r="B42" s="15" t="s">
        <v>159</v>
      </c>
      <c r="C42" s="12" t="s">
        <v>160</v>
      </c>
      <c r="D42" s="4">
        <v>870500</v>
      </c>
      <c r="E42" s="4">
        <v>-13000</v>
      </c>
      <c r="F42" s="4">
        <v>857500</v>
      </c>
    </row>
    <row r="43" spans="1:6" ht="12.75">
      <c r="A43" s="14" t="s">
        <v>161</v>
      </c>
      <c r="B43" s="15" t="s">
        <v>162</v>
      </c>
      <c r="C43" s="12" t="s">
        <v>163</v>
      </c>
      <c r="D43" s="4">
        <v>483100</v>
      </c>
      <c r="E43" s="4">
        <v>3000</v>
      </c>
      <c r="F43" s="4">
        <v>486100</v>
      </c>
    </row>
    <row r="44" spans="1:6" ht="12.75">
      <c r="A44" s="14" t="s">
        <v>180</v>
      </c>
      <c r="B44" s="15" t="s">
        <v>181</v>
      </c>
      <c r="C44" s="12" t="s">
        <v>182</v>
      </c>
      <c r="D44" s="4">
        <v>266100</v>
      </c>
      <c r="E44" s="4">
        <v>3000</v>
      </c>
      <c r="F44" s="4">
        <v>269100</v>
      </c>
    </row>
    <row r="45" spans="1:6" ht="12.75">
      <c r="A45" s="14" t="s">
        <v>187</v>
      </c>
      <c r="B45" s="15" t="s">
        <v>188</v>
      </c>
      <c r="C45" s="12" t="s">
        <v>189</v>
      </c>
      <c r="D45" s="4">
        <v>121300</v>
      </c>
      <c r="E45" s="4">
        <v>-19000</v>
      </c>
      <c r="F45" s="4">
        <v>102300</v>
      </c>
    </row>
    <row r="46" spans="1:6" ht="12.75">
      <c r="A46" s="14" t="s">
        <v>60</v>
      </c>
      <c r="B46" s="15" t="s">
        <v>88</v>
      </c>
      <c r="C46" s="12" t="s">
        <v>55</v>
      </c>
      <c r="D46" s="4">
        <v>6000</v>
      </c>
      <c r="E46" s="4">
        <v>1000</v>
      </c>
      <c r="F46" s="4">
        <v>7000</v>
      </c>
    </row>
    <row r="47" spans="1:6" ht="12.75">
      <c r="A47" s="14" t="s">
        <v>164</v>
      </c>
      <c r="B47" s="15" t="s">
        <v>165</v>
      </c>
      <c r="C47" s="12" t="s">
        <v>166</v>
      </c>
      <c r="D47" s="4">
        <v>0</v>
      </c>
      <c r="E47" s="4">
        <v>1000</v>
      </c>
      <c r="F47" s="4">
        <v>1000</v>
      </c>
    </row>
    <row r="48" spans="1:6" ht="12.75">
      <c r="A48" s="14" t="s">
        <v>121</v>
      </c>
      <c r="B48" s="15" t="s">
        <v>56</v>
      </c>
      <c r="C48" s="12" t="s">
        <v>57</v>
      </c>
      <c r="D48" s="4">
        <v>6000</v>
      </c>
      <c r="E48" s="4">
        <v>0</v>
      </c>
      <c r="F48" s="4">
        <v>6000</v>
      </c>
    </row>
    <row r="49" spans="1:6" ht="12.75">
      <c r="A49" s="14" t="s">
        <v>122</v>
      </c>
      <c r="B49" s="15" t="s">
        <v>58</v>
      </c>
      <c r="C49" s="12" t="s">
        <v>59</v>
      </c>
      <c r="D49" s="4">
        <v>600</v>
      </c>
      <c r="E49" s="4">
        <v>0</v>
      </c>
      <c r="F49" s="4">
        <v>600</v>
      </c>
    </row>
    <row r="50" spans="1:6" ht="12.75">
      <c r="A50" s="14" t="s">
        <v>144</v>
      </c>
      <c r="B50" s="15" t="s">
        <v>61</v>
      </c>
      <c r="C50" s="12" t="s">
        <v>62</v>
      </c>
      <c r="D50" s="4">
        <v>600</v>
      </c>
      <c r="E50" s="4">
        <v>0</v>
      </c>
      <c r="F50" s="4">
        <v>600</v>
      </c>
    </row>
    <row r="51" spans="1:6" ht="12.75">
      <c r="A51" s="14" t="s">
        <v>167</v>
      </c>
      <c r="B51" s="15" t="s">
        <v>168</v>
      </c>
      <c r="C51" s="12" t="s">
        <v>169</v>
      </c>
      <c r="D51" s="4">
        <v>3000</v>
      </c>
      <c r="E51" s="4">
        <v>0</v>
      </c>
      <c r="F51" s="4">
        <v>3000</v>
      </c>
    </row>
    <row r="52" spans="1:6" ht="12.75">
      <c r="A52" s="14" t="s">
        <v>150</v>
      </c>
      <c r="B52" s="15" t="s">
        <v>90</v>
      </c>
      <c r="C52" s="12" t="s">
        <v>66</v>
      </c>
      <c r="D52" s="4">
        <v>166100</v>
      </c>
      <c r="E52" s="4">
        <v>-116000</v>
      </c>
      <c r="F52" s="4">
        <v>50100</v>
      </c>
    </row>
    <row r="53" spans="1:6" ht="12.75">
      <c r="A53" s="14" t="s">
        <v>184</v>
      </c>
      <c r="B53" s="15" t="s">
        <v>185</v>
      </c>
      <c r="C53" s="12" t="s">
        <v>186</v>
      </c>
      <c r="D53" s="4">
        <v>19000</v>
      </c>
      <c r="E53" s="4">
        <v>0</v>
      </c>
      <c r="F53" s="4">
        <v>19000</v>
      </c>
    </row>
    <row r="54" spans="1:6" ht="12.75">
      <c r="A54" s="14" t="s">
        <v>139</v>
      </c>
      <c r="B54" s="15" t="s">
        <v>67</v>
      </c>
      <c r="C54" s="12" t="s">
        <v>68</v>
      </c>
      <c r="D54" s="4">
        <v>147100</v>
      </c>
      <c r="E54" s="4">
        <v>-116000</v>
      </c>
      <c r="F54" s="4">
        <v>31100</v>
      </c>
    </row>
    <row r="55" spans="1:6" ht="12.75">
      <c r="A55" s="14" t="s">
        <v>177</v>
      </c>
      <c r="B55" s="15" t="s">
        <v>170</v>
      </c>
      <c r="C55" s="12" t="s">
        <v>161</v>
      </c>
      <c r="D55" s="4">
        <v>1015000</v>
      </c>
      <c r="E55" s="4">
        <v>34000</v>
      </c>
      <c r="F55" s="4">
        <v>1049000</v>
      </c>
    </row>
    <row r="56" spans="1:6" ht="12.75">
      <c r="A56" s="14" t="s">
        <v>286</v>
      </c>
      <c r="B56" s="15" t="s">
        <v>172</v>
      </c>
      <c r="C56" s="12" t="s">
        <v>173</v>
      </c>
      <c r="D56" s="4">
        <v>1015000</v>
      </c>
      <c r="E56" s="4">
        <v>34000</v>
      </c>
      <c r="F56" s="4">
        <v>1049000</v>
      </c>
    </row>
    <row r="57" spans="1:6" ht="12.75">
      <c r="A57" s="14" t="s">
        <v>307</v>
      </c>
      <c r="B57" s="15" t="s">
        <v>178</v>
      </c>
      <c r="C57" s="12" t="s">
        <v>179</v>
      </c>
      <c r="D57" s="4">
        <v>1015000</v>
      </c>
      <c r="E57" s="4">
        <v>34000</v>
      </c>
      <c r="F57" s="4">
        <v>1049000</v>
      </c>
    </row>
    <row r="58" spans="1:6" ht="21">
      <c r="A58" s="14" t="s">
        <v>296</v>
      </c>
      <c r="B58" s="15" t="s">
        <v>151</v>
      </c>
      <c r="C58" s="12" t="s">
        <v>120</v>
      </c>
      <c r="D58" s="4">
        <v>287000</v>
      </c>
      <c r="E58" s="4">
        <v>0</v>
      </c>
      <c r="F58" s="4">
        <v>287000</v>
      </c>
    </row>
    <row r="59" spans="1:6" ht="12.75">
      <c r="A59" s="14" t="s">
        <v>297</v>
      </c>
      <c r="B59" s="15" t="s">
        <v>125</v>
      </c>
      <c r="C59" s="12" t="s">
        <v>126</v>
      </c>
      <c r="D59" s="4">
        <v>287000</v>
      </c>
      <c r="E59" s="4">
        <v>0</v>
      </c>
      <c r="F59" s="4">
        <v>287000</v>
      </c>
    </row>
    <row r="62" spans="1:6" s="10" customFormat="1" ht="9.75">
      <c r="A62" s="38" t="s">
        <v>74</v>
      </c>
      <c r="B62" s="38"/>
      <c r="C62" s="38" t="s">
        <v>109</v>
      </c>
      <c r="D62" s="38"/>
      <c r="E62" s="38"/>
      <c r="F62" s="38"/>
    </row>
    <row r="63" spans="1:6" s="10" customFormat="1" ht="9.75">
      <c r="A63" s="38" t="s">
        <v>75</v>
      </c>
      <c r="B63" s="38"/>
      <c r="C63" s="38" t="s">
        <v>136</v>
      </c>
      <c r="D63" s="38"/>
      <c r="E63" s="38"/>
      <c r="F63" s="38"/>
    </row>
    <row r="64" spans="1:4" ht="12.75">
      <c r="A64" s="38" t="s">
        <v>107</v>
      </c>
      <c r="B64" s="38"/>
      <c r="C64" s="11"/>
      <c r="D64" s="11"/>
    </row>
  </sheetData>
  <sheetProtection/>
  <mergeCells count="15">
    <mergeCell ref="C10:C11"/>
    <mergeCell ref="C8:F8"/>
    <mergeCell ref="D10:D11"/>
    <mergeCell ref="E10:E11"/>
    <mergeCell ref="F10:F11"/>
    <mergeCell ref="A62:B62"/>
    <mergeCell ref="C62:F62"/>
    <mergeCell ref="A63:B63"/>
    <mergeCell ref="C63:F63"/>
    <mergeCell ref="A64:B64"/>
    <mergeCell ref="A6:F6"/>
    <mergeCell ref="A8:B8"/>
    <mergeCell ref="A9:B9"/>
    <mergeCell ref="A10:A11"/>
    <mergeCell ref="B10:B11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nr.3/41/c la HCJ nr.______/2020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C50" sqref="C50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6" s="9" customFormat="1" ht="9.75">
      <c r="A5" s="33" t="s">
        <v>192</v>
      </c>
      <c r="B5" s="33"/>
      <c r="C5" s="33"/>
      <c r="D5" s="33"/>
      <c r="E5" s="33"/>
      <c r="F5" s="33"/>
    </row>
    <row r="6" spans="1:6" s="2" customFormat="1" ht="24.75" customHeight="1">
      <c r="A6" s="34" t="s">
        <v>222</v>
      </c>
      <c r="B6" s="34"/>
      <c r="C6" s="39" t="s">
        <v>250</v>
      </c>
      <c r="D6" s="39"/>
      <c r="E6" s="39"/>
      <c r="F6" s="39"/>
    </row>
    <row r="7" spans="1:6" s="2" customFormat="1" ht="9.75" customHeight="1">
      <c r="A7" s="35" t="s">
        <v>243</v>
      </c>
      <c r="B7" s="35"/>
      <c r="C7" s="13"/>
      <c r="D7" s="13"/>
      <c r="E7" s="13"/>
      <c r="F7" s="13"/>
    </row>
    <row r="8" spans="1:6" ht="12.75" customHeight="1">
      <c r="A8" s="36" t="s">
        <v>100</v>
      </c>
      <c r="B8" s="36" t="s">
        <v>0</v>
      </c>
      <c r="C8" s="36" t="s">
        <v>101</v>
      </c>
      <c r="D8" s="36" t="s">
        <v>196</v>
      </c>
      <c r="E8" s="36" t="s">
        <v>190</v>
      </c>
      <c r="F8" s="36" t="s">
        <v>191</v>
      </c>
    </row>
    <row r="9" spans="1:6" ht="12.75">
      <c r="A9" s="37"/>
      <c r="B9" s="37"/>
      <c r="C9" s="37"/>
      <c r="D9" s="37"/>
      <c r="E9" s="37"/>
      <c r="F9" s="37"/>
    </row>
    <row r="10" spans="1:6" ht="21">
      <c r="A10" s="14" t="s">
        <v>1</v>
      </c>
      <c r="B10" s="15" t="s">
        <v>77</v>
      </c>
      <c r="C10" s="12"/>
      <c r="D10" s="4">
        <v>2666000</v>
      </c>
      <c r="E10" s="4">
        <v>-500</v>
      </c>
      <c r="F10" s="4">
        <v>2665500</v>
      </c>
    </row>
    <row r="11" spans="1:6" ht="12.75">
      <c r="A11" s="14" t="s">
        <v>2</v>
      </c>
      <c r="B11" s="15" t="s">
        <v>108</v>
      </c>
      <c r="C11" s="12" t="s">
        <v>11</v>
      </c>
      <c r="D11" s="4">
        <v>2666000</v>
      </c>
      <c r="E11" s="4">
        <v>-500</v>
      </c>
      <c r="F11" s="4">
        <v>2665500</v>
      </c>
    </row>
    <row r="12" spans="1:6" ht="12.75">
      <c r="A12" s="14" t="s">
        <v>12</v>
      </c>
      <c r="B12" s="15" t="s">
        <v>78</v>
      </c>
      <c r="C12" s="12" t="s">
        <v>79</v>
      </c>
      <c r="D12" s="4">
        <v>2666000</v>
      </c>
      <c r="E12" s="4">
        <v>-500</v>
      </c>
      <c r="F12" s="4">
        <v>2665500</v>
      </c>
    </row>
    <row r="13" spans="1:6" ht="12.75">
      <c r="A13" s="14" t="s">
        <v>13</v>
      </c>
      <c r="B13" s="15" t="s">
        <v>80</v>
      </c>
      <c r="C13" s="12" t="s">
        <v>14</v>
      </c>
      <c r="D13" s="4">
        <v>2126000</v>
      </c>
      <c r="E13" s="4">
        <v>0</v>
      </c>
      <c r="F13" s="4">
        <v>2126000</v>
      </c>
    </row>
    <row r="14" spans="1:6" ht="21">
      <c r="A14" s="14" t="s">
        <v>15</v>
      </c>
      <c r="B14" s="15" t="s">
        <v>81</v>
      </c>
      <c r="C14" s="12" t="s">
        <v>16</v>
      </c>
      <c r="D14" s="4">
        <v>2005000</v>
      </c>
      <c r="E14" s="4">
        <v>0</v>
      </c>
      <c r="F14" s="4">
        <v>2005000</v>
      </c>
    </row>
    <row r="15" spans="1:6" ht="12.75">
      <c r="A15" s="14" t="s">
        <v>17</v>
      </c>
      <c r="B15" s="15" t="s">
        <v>18</v>
      </c>
      <c r="C15" s="12" t="s">
        <v>19</v>
      </c>
      <c r="D15" s="4">
        <v>1638500</v>
      </c>
      <c r="E15" s="4">
        <v>0</v>
      </c>
      <c r="F15" s="4">
        <v>1638500</v>
      </c>
    </row>
    <row r="16" spans="1:6" ht="12.75">
      <c r="A16" s="14" t="s">
        <v>225</v>
      </c>
      <c r="B16" s="15" t="s">
        <v>226</v>
      </c>
      <c r="C16" s="12" t="s">
        <v>227</v>
      </c>
      <c r="D16" s="4">
        <v>170000</v>
      </c>
      <c r="E16" s="4">
        <v>0</v>
      </c>
      <c r="F16" s="4">
        <v>170000</v>
      </c>
    </row>
    <row r="17" spans="1:6" ht="12.75">
      <c r="A17" s="14" t="s">
        <v>14</v>
      </c>
      <c r="B17" s="15" t="s">
        <v>197</v>
      </c>
      <c r="C17" s="12" t="s">
        <v>198</v>
      </c>
      <c r="D17" s="4">
        <v>47000</v>
      </c>
      <c r="E17" s="4">
        <v>0</v>
      </c>
      <c r="F17" s="4">
        <v>47000</v>
      </c>
    </row>
    <row r="18" spans="1:6" ht="12.75">
      <c r="A18" s="14" t="s">
        <v>228</v>
      </c>
      <c r="B18" s="15" t="s">
        <v>229</v>
      </c>
      <c r="C18" s="12" t="s">
        <v>230</v>
      </c>
      <c r="D18" s="4">
        <v>12000</v>
      </c>
      <c r="E18" s="4">
        <v>0</v>
      </c>
      <c r="F18" s="4">
        <v>12000</v>
      </c>
    </row>
    <row r="19" spans="1:6" ht="12.75">
      <c r="A19" s="14" t="s">
        <v>110</v>
      </c>
      <c r="B19" s="15" t="s">
        <v>147</v>
      </c>
      <c r="C19" s="12" t="s">
        <v>140</v>
      </c>
      <c r="D19" s="4">
        <v>130000</v>
      </c>
      <c r="E19" s="4">
        <v>0</v>
      </c>
      <c r="F19" s="4">
        <v>130000</v>
      </c>
    </row>
    <row r="20" spans="1:6" ht="12.75">
      <c r="A20" s="14" t="s">
        <v>141</v>
      </c>
      <c r="B20" s="15" t="s">
        <v>91</v>
      </c>
      <c r="C20" s="12" t="s">
        <v>92</v>
      </c>
      <c r="D20" s="4">
        <v>7500</v>
      </c>
      <c r="E20" s="4">
        <v>0</v>
      </c>
      <c r="F20" s="4">
        <v>7500</v>
      </c>
    </row>
    <row r="21" spans="1:6" ht="12.75">
      <c r="A21" s="14" t="s">
        <v>148</v>
      </c>
      <c r="B21" s="15" t="s">
        <v>111</v>
      </c>
      <c r="C21" s="12" t="s">
        <v>112</v>
      </c>
      <c r="D21" s="4">
        <v>74000</v>
      </c>
      <c r="E21" s="4">
        <v>0</v>
      </c>
      <c r="F21" s="4">
        <v>74000</v>
      </c>
    </row>
    <row r="22" spans="1:6" ht="12.75">
      <c r="A22" s="14" t="s">
        <v>24</v>
      </c>
      <c r="B22" s="15" t="s">
        <v>113</v>
      </c>
      <c r="C22" s="12" t="s">
        <v>114</v>
      </c>
      <c r="D22" s="4">
        <v>74000</v>
      </c>
      <c r="E22" s="4">
        <v>0</v>
      </c>
      <c r="F22" s="4">
        <v>74000</v>
      </c>
    </row>
    <row r="23" spans="1:6" ht="12.75">
      <c r="A23" s="14" t="s">
        <v>29</v>
      </c>
      <c r="B23" s="15" t="s">
        <v>22</v>
      </c>
      <c r="C23" s="12" t="s">
        <v>23</v>
      </c>
      <c r="D23" s="4">
        <v>47000</v>
      </c>
      <c r="E23" s="4">
        <v>0</v>
      </c>
      <c r="F23" s="4">
        <v>47000</v>
      </c>
    </row>
    <row r="24" spans="1:6" ht="12.75">
      <c r="A24" s="14" t="s">
        <v>7</v>
      </c>
      <c r="B24" s="15" t="s">
        <v>115</v>
      </c>
      <c r="C24" s="12" t="s">
        <v>116</v>
      </c>
      <c r="D24" s="4">
        <v>47000</v>
      </c>
      <c r="E24" s="4">
        <v>0</v>
      </c>
      <c r="F24" s="4">
        <v>47000</v>
      </c>
    </row>
    <row r="25" spans="1:6" s="10" customFormat="1" ht="20.25">
      <c r="A25" s="14" t="s">
        <v>42</v>
      </c>
      <c r="B25" s="15" t="s">
        <v>83</v>
      </c>
      <c r="C25" s="12" t="s">
        <v>6</v>
      </c>
      <c r="D25" s="4">
        <v>453500</v>
      </c>
      <c r="E25" s="4">
        <v>-4500</v>
      </c>
      <c r="F25" s="4">
        <v>449000</v>
      </c>
    </row>
    <row r="26" spans="1:6" s="10" customFormat="1" ht="9.75">
      <c r="A26" s="14" t="s">
        <v>44</v>
      </c>
      <c r="B26" s="15" t="s">
        <v>84</v>
      </c>
      <c r="C26" s="12" t="s">
        <v>8</v>
      </c>
      <c r="D26" s="4">
        <v>196000</v>
      </c>
      <c r="E26" s="4">
        <v>0</v>
      </c>
      <c r="F26" s="4">
        <v>196000</v>
      </c>
    </row>
    <row r="27" spans="1:6" ht="12.75">
      <c r="A27" s="14" t="s">
        <v>47</v>
      </c>
      <c r="B27" s="15" t="s">
        <v>37</v>
      </c>
      <c r="C27" s="12" t="s">
        <v>38</v>
      </c>
      <c r="D27" s="4">
        <v>3000</v>
      </c>
      <c r="E27" s="4">
        <v>0</v>
      </c>
      <c r="F27" s="4">
        <v>3000</v>
      </c>
    </row>
    <row r="28" spans="1:6" ht="12.75">
      <c r="A28" s="14" t="s">
        <v>93</v>
      </c>
      <c r="B28" s="15" t="s">
        <v>39</v>
      </c>
      <c r="C28" s="12" t="s">
        <v>40</v>
      </c>
      <c r="D28" s="4">
        <v>20000</v>
      </c>
      <c r="E28" s="4">
        <v>0</v>
      </c>
      <c r="F28" s="4">
        <v>20000</v>
      </c>
    </row>
    <row r="29" spans="1:6" ht="12.75">
      <c r="A29" s="14" t="s">
        <v>117</v>
      </c>
      <c r="B29" s="15" t="s">
        <v>85</v>
      </c>
      <c r="C29" s="12" t="s">
        <v>41</v>
      </c>
      <c r="D29" s="4">
        <v>120000</v>
      </c>
      <c r="E29" s="4">
        <v>0</v>
      </c>
      <c r="F29" s="4">
        <v>120000</v>
      </c>
    </row>
    <row r="30" spans="1:6" ht="12.75">
      <c r="A30" s="14" t="s">
        <v>51</v>
      </c>
      <c r="B30" s="15" t="s">
        <v>86</v>
      </c>
      <c r="C30" s="12" t="s">
        <v>43</v>
      </c>
      <c r="D30" s="4">
        <v>20000</v>
      </c>
      <c r="E30" s="4">
        <v>0</v>
      </c>
      <c r="F30" s="4">
        <v>20000</v>
      </c>
    </row>
    <row r="31" spans="1:6" ht="12.75">
      <c r="A31" s="14" t="s">
        <v>52</v>
      </c>
      <c r="B31" s="15" t="s">
        <v>45</v>
      </c>
      <c r="C31" s="12" t="s">
        <v>46</v>
      </c>
      <c r="D31" s="4">
        <v>5000</v>
      </c>
      <c r="E31" s="4">
        <v>0</v>
      </c>
      <c r="F31" s="4">
        <v>5000</v>
      </c>
    </row>
    <row r="32" spans="1:6" ht="12.75">
      <c r="A32" s="14" t="s">
        <v>69</v>
      </c>
      <c r="B32" s="15" t="s">
        <v>48</v>
      </c>
      <c r="C32" s="12" t="s">
        <v>49</v>
      </c>
      <c r="D32" s="4">
        <v>1500</v>
      </c>
      <c r="E32" s="4">
        <v>0</v>
      </c>
      <c r="F32" s="4">
        <v>1500</v>
      </c>
    </row>
    <row r="33" spans="1:6" ht="12.75">
      <c r="A33" s="14" t="s">
        <v>155</v>
      </c>
      <c r="B33" s="15" t="s">
        <v>156</v>
      </c>
      <c r="C33" s="12" t="s">
        <v>157</v>
      </c>
      <c r="D33" s="4">
        <v>8000</v>
      </c>
      <c r="E33" s="4">
        <v>0</v>
      </c>
      <c r="F33" s="4">
        <v>8000</v>
      </c>
    </row>
    <row r="34" spans="1:6" ht="12.75">
      <c r="A34" s="14" t="s">
        <v>118</v>
      </c>
      <c r="B34" s="15" t="s">
        <v>87</v>
      </c>
      <c r="C34" s="12" t="s">
        <v>50</v>
      </c>
      <c r="D34" s="4">
        <v>1500</v>
      </c>
      <c r="E34" s="4">
        <v>0</v>
      </c>
      <c r="F34" s="4">
        <v>1500</v>
      </c>
    </row>
    <row r="35" spans="1:6" ht="12.75">
      <c r="A35" s="14" t="s">
        <v>119</v>
      </c>
      <c r="B35" s="15" t="s">
        <v>9</v>
      </c>
      <c r="C35" s="12" t="s">
        <v>10</v>
      </c>
      <c r="D35" s="4">
        <v>9000</v>
      </c>
      <c r="E35" s="4">
        <v>0</v>
      </c>
      <c r="F35" s="4">
        <v>9000</v>
      </c>
    </row>
    <row r="36" spans="1:6" ht="12.75">
      <c r="A36" s="14" t="s">
        <v>137</v>
      </c>
      <c r="B36" s="15" t="s">
        <v>53</v>
      </c>
      <c r="C36" s="12" t="s">
        <v>54</v>
      </c>
      <c r="D36" s="4">
        <v>8000</v>
      </c>
      <c r="E36" s="4">
        <v>0</v>
      </c>
      <c r="F36" s="4">
        <v>8000</v>
      </c>
    </row>
    <row r="37" spans="1:6" ht="12.75">
      <c r="A37" s="14" t="s">
        <v>231</v>
      </c>
      <c r="B37" s="15" t="s">
        <v>232</v>
      </c>
      <c r="C37" s="12" t="s">
        <v>233</v>
      </c>
      <c r="D37" s="4">
        <v>212000</v>
      </c>
      <c r="E37" s="4">
        <v>0</v>
      </c>
      <c r="F37" s="4">
        <v>212000</v>
      </c>
    </row>
    <row r="38" spans="1:6" ht="12.75">
      <c r="A38" s="14" t="s">
        <v>234</v>
      </c>
      <c r="B38" s="15" t="s">
        <v>235</v>
      </c>
      <c r="C38" s="12" t="s">
        <v>236</v>
      </c>
      <c r="D38" s="4">
        <v>212000</v>
      </c>
      <c r="E38" s="4">
        <v>0</v>
      </c>
      <c r="F38" s="4">
        <v>212000</v>
      </c>
    </row>
    <row r="39" spans="1:6" ht="12.75">
      <c r="A39" s="14" t="s">
        <v>158</v>
      </c>
      <c r="B39" s="15" t="s">
        <v>159</v>
      </c>
      <c r="C39" s="12" t="s">
        <v>160</v>
      </c>
      <c r="D39" s="4">
        <v>27000</v>
      </c>
      <c r="E39" s="4">
        <v>0</v>
      </c>
      <c r="F39" s="4">
        <v>27000</v>
      </c>
    </row>
    <row r="40" spans="1:6" ht="12.75">
      <c r="A40" s="14" t="s">
        <v>161</v>
      </c>
      <c r="B40" s="15" t="s">
        <v>162</v>
      </c>
      <c r="C40" s="12" t="s">
        <v>163</v>
      </c>
      <c r="D40" s="4">
        <v>5000</v>
      </c>
      <c r="E40" s="4">
        <v>0</v>
      </c>
      <c r="F40" s="4">
        <v>5000</v>
      </c>
    </row>
    <row r="41" spans="1:6" ht="12.75">
      <c r="A41" s="14" t="s">
        <v>180</v>
      </c>
      <c r="B41" s="15" t="s">
        <v>181</v>
      </c>
      <c r="C41" s="12" t="s">
        <v>182</v>
      </c>
      <c r="D41" s="4">
        <v>14000</v>
      </c>
      <c r="E41" s="4">
        <v>0</v>
      </c>
      <c r="F41" s="4">
        <v>14000</v>
      </c>
    </row>
    <row r="42" spans="1:6" ht="12.75">
      <c r="A42" s="14" t="s">
        <v>187</v>
      </c>
      <c r="B42" s="15" t="s">
        <v>188</v>
      </c>
      <c r="C42" s="12" t="s">
        <v>189</v>
      </c>
      <c r="D42" s="4">
        <v>8000</v>
      </c>
      <c r="E42" s="4">
        <v>0</v>
      </c>
      <c r="F42" s="4">
        <v>8000</v>
      </c>
    </row>
    <row r="43" spans="1:6" ht="12.75">
      <c r="A43" s="14" t="s">
        <v>150</v>
      </c>
      <c r="B43" s="15" t="s">
        <v>90</v>
      </c>
      <c r="C43" s="12" t="s">
        <v>66</v>
      </c>
      <c r="D43" s="4">
        <v>18500</v>
      </c>
      <c r="E43" s="4">
        <v>-4500</v>
      </c>
      <c r="F43" s="4">
        <v>14000</v>
      </c>
    </row>
    <row r="44" spans="1:6" ht="12.75">
      <c r="A44" s="14" t="s">
        <v>184</v>
      </c>
      <c r="B44" s="15" t="s">
        <v>185</v>
      </c>
      <c r="C44" s="12" t="s">
        <v>186</v>
      </c>
      <c r="D44" s="4">
        <v>4000</v>
      </c>
      <c r="E44" s="4">
        <v>0</v>
      </c>
      <c r="F44" s="4">
        <v>4000</v>
      </c>
    </row>
    <row r="45" spans="1:6" ht="12.75">
      <c r="A45" s="14" t="s">
        <v>139</v>
      </c>
      <c r="B45" s="15" t="s">
        <v>67</v>
      </c>
      <c r="C45" s="12" t="s">
        <v>68</v>
      </c>
      <c r="D45" s="4">
        <v>14500</v>
      </c>
      <c r="E45" s="4">
        <v>-4500</v>
      </c>
      <c r="F45" s="4">
        <v>10000</v>
      </c>
    </row>
    <row r="46" spans="1:6" ht="12.75">
      <c r="A46" s="14" t="s">
        <v>177</v>
      </c>
      <c r="B46" s="15" t="s">
        <v>170</v>
      </c>
      <c r="C46" s="12" t="s">
        <v>161</v>
      </c>
      <c r="D46" s="4">
        <v>68500</v>
      </c>
      <c r="E46" s="4">
        <v>4000</v>
      </c>
      <c r="F46" s="4">
        <v>72500</v>
      </c>
    </row>
    <row r="47" spans="1:6" ht="12.75">
      <c r="A47" s="14" t="s">
        <v>286</v>
      </c>
      <c r="B47" s="15" t="s">
        <v>172</v>
      </c>
      <c r="C47" s="12" t="s">
        <v>173</v>
      </c>
      <c r="D47" s="4">
        <v>68500</v>
      </c>
      <c r="E47" s="4">
        <v>4000</v>
      </c>
      <c r="F47" s="4">
        <v>72500</v>
      </c>
    </row>
    <row r="48" spans="1:6" s="10" customFormat="1" ht="9.75">
      <c r="A48" s="14" t="s">
        <v>307</v>
      </c>
      <c r="B48" s="15" t="s">
        <v>178</v>
      </c>
      <c r="C48" s="12" t="s">
        <v>179</v>
      </c>
      <c r="D48" s="4">
        <v>68500</v>
      </c>
      <c r="E48" s="4">
        <v>4000</v>
      </c>
      <c r="F48" s="4">
        <v>72500</v>
      </c>
    </row>
    <row r="49" spans="1:6" s="10" customFormat="1" ht="20.25">
      <c r="A49" s="14" t="s">
        <v>296</v>
      </c>
      <c r="B49" s="15" t="s">
        <v>151</v>
      </c>
      <c r="C49" s="12" t="s">
        <v>120</v>
      </c>
      <c r="D49" s="4">
        <v>18000</v>
      </c>
      <c r="E49" s="4">
        <v>0</v>
      </c>
      <c r="F49" s="4">
        <v>18000</v>
      </c>
    </row>
    <row r="50" spans="1:6" ht="12.75">
      <c r="A50" s="14" t="s">
        <v>297</v>
      </c>
      <c r="B50" s="15" t="s">
        <v>125</v>
      </c>
      <c r="C50" s="12" t="s">
        <v>126</v>
      </c>
      <c r="D50" s="4">
        <v>18000</v>
      </c>
      <c r="E50" s="4">
        <v>0</v>
      </c>
      <c r="F50" s="4">
        <v>18000</v>
      </c>
    </row>
    <row r="51" spans="1:6" ht="12.75">
      <c r="A51" s="17"/>
      <c r="B51" s="19"/>
      <c r="C51" s="17"/>
      <c r="D51" s="18"/>
      <c r="E51" s="18"/>
      <c r="F51" s="18"/>
    </row>
    <row r="52" spans="1:6" s="10" customFormat="1" ht="9.75">
      <c r="A52" s="38" t="s">
        <v>74</v>
      </c>
      <c r="B52" s="38"/>
      <c r="C52" s="38" t="s">
        <v>109</v>
      </c>
      <c r="D52" s="38"/>
      <c r="E52" s="38"/>
      <c r="F52" s="38"/>
    </row>
    <row r="53" spans="1:6" s="10" customFormat="1" ht="9.75">
      <c r="A53" s="38" t="s">
        <v>75</v>
      </c>
      <c r="B53" s="38"/>
      <c r="C53" s="38" t="s">
        <v>136</v>
      </c>
      <c r="D53" s="38"/>
      <c r="E53" s="38"/>
      <c r="F53" s="38"/>
    </row>
    <row r="54" spans="1:4" ht="12.75">
      <c r="A54" s="38" t="s">
        <v>107</v>
      </c>
      <c r="B54" s="38"/>
      <c r="C54" s="11"/>
      <c r="D54" s="11"/>
    </row>
  </sheetData>
  <sheetProtection/>
  <mergeCells count="15">
    <mergeCell ref="A54:B54"/>
    <mergeCell ref="A5:F5"/>
    <mergeCell ref="A6:B6"/>
    <mergeCell ref="A7:B7"/>
    <mergeCell ref="A8:A9"/>
    <mergeCell ref="B8:B9"/>
    <mergeCell ref="C8:C9"/>
    <mergeCell ref="C6:F6"/>
    <mergeCell ref="D8:D9"/>
    <mergeCell ref="E8:E9"/>
    <mergeCell ref="F8:F9"/>
    <mergeCell ref="A52:B52"/>
    <mergeCell ref="C52:F52"/>
    <mergeCell ref="A53:B53"/>
    <mergeCell ref="C53:F53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nr.3/42/c la HCJ nr.______/2020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2020-05-22T09:28:54Z</cp:lastPrinted>
  <dcterms:created xsi:type="dcterms:W3CDTF">2009-09-11T10:09:47Z</dcterms:created>
  <dcterms:modified xsi:type="dcterms:W3CDTF">2020-05-22T09:29:06Z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