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08.04.2021'!$A$4:$C$64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<sst xmlns="http://schemas.openxmlformats.org/spreadsheetml/2006/main" count="92" uniqueCount="90">
  <si>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</si>
  <si>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</si>
  <si>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</si>
  <si>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</si>
  <si>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</si>
  <si>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</si>
  <si>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</si>
  <si>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</si>
  <si>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</si>
  <si>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</si>
  <si>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</si>
  <si>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</si>
  <si>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</si>
  <si>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</si>
  <si>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</si>
  <si>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</si>
  <si>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</si>
  <si>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</si>
  <si>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</si>
  <si>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</si>
  <si>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</si>
  <si>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</si>
  <si>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</si>
  <si>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</si>
  <si>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</si>
  <si>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</si>
  <si>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</si>
  <si>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</si>
  <si>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</si>
  <si>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</si>
  <si>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</si>
  <si>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</si>
  <si>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</si>
  <si>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</si>
  <si>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</si>
  <si>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</si>
  <si>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</si>
  <si>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</si>
  <si>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</si>
  <si>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</si>
  <si>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</si>
  <si>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</si>
  <si>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</si>
  <si>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</si>
  <si>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</si>
  <si>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</si>
  <si>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</si>
  <si>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</si>
  <si>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</si>
  <si>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</si>
  <si>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</si>
  <si>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</si>
  <si>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</si>
  <si>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</si>
  <si>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</si>
  <si>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</si>
  <si>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</si>
  <si>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</si>
  <si>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</si>
  <si>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</si>
  <si>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</si>
  <si>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</si>
  <si>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</si>
  <si>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</si>
  <si>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</si>
  <si>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</si>
  <si>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</si>
  <si>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</si>
  <si>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</si>
  <si>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</si>
  <si>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</si>
  <si>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</si>
  <si>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</si>
  <si>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</si>
  <si>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</si>
  <si>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</si>
  <si>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</si>
  <si>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</si>
  <si>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</si>
  <si>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</si>
  <si>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</si>
  <si>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</si>
  <si>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</si>
  <si>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</si>
  <si>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</si>
  <si>
    <t>Lucrări de amenajare spații destinate depozitării și neutralizării deșeurilor medicale</t>
  </si>
  <si>
    <t>Lucrări de reparații punct de lucru Laborator Radiologie și Imagistică medicală Pneumologie</t>
  </si>
  <si>
    <t>Reparații corp D2</t>
  </si>
  <si>
    <t>Reparaţii la grupul sanitar etaj 2 la Palatul Administrativ</t>
  </si>
  <si>
    <t>Reparații ijgheaburi de scurgere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</si>
</sst>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86"/>
  <sheetViews>
    <sheetView tabSelected="1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4" sqref="K8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7109375" style="6" bestFit="1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6" t="s">
        <v>1</v>
      </c>
      <c r="B2" s="88" t="s">
        <v>2</v>
      </c>
      <c r="C2" s="84" t="s">
        <v>3</v>
      </c>
      <c r="D2" s="84" t="s">
        <v>4</v>
      </c>
      <c r="E2" s="84" t="s">
        <v>5</v>
      </c>
      <c r="F2" s="84" t="s">
        <v>76</v>
      </c>
      <c r="G2" s="84" t="s">
        <v>77</v>
      </c>
    </row>
    <row r="3" spans="1:7" ht="12.75" customHeight="1">
      <c r="A3" s="87"/>
      <c r="B3" s="89"/>
      <c r="C3" s="85"/>
      <c r="D3" s="85"/>
      <c r="E3" s="85"/>
      <c r="F3" s="85"/>
      <c r="G3" s="85"/>
    </row>
    <row r="4" spans="1:223" s="10" customFormat="1" ht="39" customHeight="1">
      <c r="A4" s="87"/>
      <c r="B4" s="89"/>
      <c r="C4" s="85"/>
      <c r="D4" s="85"/>
      <c r="E4" s="85" t="s">
        <v>5</v>
      </c>
      <c r="F4" s="85"/>
      <c r="G4" s="8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8">
        <v>4</v>
      </c>
      <c r="G5" s="78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7" ht="12.75">
      <c r="A6" s="13"/>
      <c r="B6" s="14"/>
      <c r="C6" s="15" t="s">
        <v>8</v>
      </c>
      <c r="D6" s="16">
        <f>D7+D24+D28+D31+D33+D48+D45+D22+D68</f>
        <v>9496000</v>
      </c>
      <c r="E6" s="12"/>
      <c r="F6" s="16">
        <f>F7+F24+F28+F31+F33+F48+F45+F22+F68</f>
        <v>-3200</v>
      </c>
      <c r="G6" s="16">
        <f>G7+G24+G28+G31+G33+G48+G45+G22+G68</f>
        <v>9492800</v>
      </c>
    </row>
    <row r="7" spans="1:7" ht="12.75">
      <c r="A7" s="17"/>
      <c r="B7" s="18"/>
      <c r="C7" s="19" t="s">
        <v>9</v>
      </c>
      <c r="D7" s="20">
        <f>D8+D20</f>
        <v>5340000</v>
      </c>
      <c r="E7" s="12"/>
      <c r="F7" s="20">
        <f>F8+F20</f>
        <v>0</v>
      </c>
      <c r="G7" s="20">
        <f>G8+G20</f>
        <v>5340000</v>
      </c>
    </row>
    <row r="8" spans="1:7" ht="12.75">
      <c r="A8" s="21"/>
      <c r="B8" s="22"/>
      <c r="C8" s="23" t="s">
        <v>10</v>
      </c>
      <c r="D8" s="24">
        <f>SUM(D9:D19)</f>
        <v>5180000</v>
      </c>
      <c r="E8" s="24">
        <f>SUM(E9:E19)</f>
        <v>1400000</v>
      </c>
      <c r="F8" s="24">
        <f>SUM(F9:F19)</f>
        <v>0</v>
      </c>
      <c r="G8" s="24">
        <f>SUM(G9:G19)</f>
        <v>5180000</v>
      </c>
    </row>
    <row r="9" spans="1:223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1:223" s="28" customFormat="1" ht="38.25">
      <c r="A10" s="25">
        <v>2</v>
      </c>
      <c r="B10" s="9">
        <v>51</v>
      </c>
      <c r="C10" s="26" t="s">
        <v>12</v>
      </c>
      <c r="D10" s="29">
        <v>455000</v>
      </c>
      <c r="E10" s="12"/>
      <c r="F10" s="29"/>
      <c r="G10" s="27">
        <f aca="true" t="shared" si="0" ref="G10:G47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1:223" s="28" customFormat="1" ht="38.25">
      <c r="A11" s="25">
        <v>3</v>
      </c>
      <c r="B11" s="9">
        <v>51</v>
      </c>
      <c r="C11" s="30" t="s">
        <v>13</v>
      </c>
      <c r="D11" s="29">
        <v>509000</v>
      </c>
      <c r="E11" s="12"/>
      <c r="F11" s="29"/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</row>
    <row r="12" spans="1:223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</row>
    <row r="13" spans="1:223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</row>
    <row r="14" spans="1:223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</row>
    <row r="15" spans="1:223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</row>
    <row r="16" spans="1:223" s="28" customFormat="1" ht="12.75">
      <c r="A16" s="25">
        <v>8</v>
      </c>
      <c r="B16" s="9">
        <v>51</v>
      </c>
      <c r="C16" s="33" t="s">
        <v>78</v>
      </c>
      <c r="D16" s="29">
        <v>130000</v>
      </c>
      <c r="E16" s="12"/>
      <c r="F16" s="29"/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23" s="28" customFormat="1" ht="12.75">
      <c r="A17" s="25">
        <v>9</v>
      </c>
      <c r="B17" s="9">
        <v>51</v>
      </c>
      <c r="C17" s="33" t="s">
        <v>83</v>
      </c>
      <c r="D17" s="29">
        <v>20000</v>
      </c>
      <c r="E17" s="12"/>
      <c r="F17" s="29"/>
      <c r="G17" s="27">
        <f t="shared" si="0"/>
        <v>20000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</row>
    <row r="18" spans="1:223" s="28" customFormat="1" ht="25.5">
      <c r="A18" s="25">
        <v>10</v>
      </c>
      <c r="B18" s="9">
        <v>51</v>
      </c>
      <c r="C18" s="33" t="s">
        <v>84</v>
      </c>
      <c r="D18" s="29">
        <v>186000</v>
      </c>
      <c r="E18" s="12"/>
      <c r="F18" s="29"/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</row>
    <row r="19" spans="1:223" s="28" customFormat="1" ht="12.75">
      <c r="A19" s="25">
        <v>11</v>
      </c>
      <c r="B19" s="9">
        <v>51</v>
      </c>
      <c r="C19" s="33" t="s">
        <v>88</v>
      </c>
      <c r="D19" s="29">
        <v>20000</v>
      </c>
      <c r="E19" s="12"/>
      <c r="F19" s="29"/>
      <c r="G19" s="27">
        <f t="shared" si="0"/>
        <v>20000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</row>
    <row r="20" spans="1:223" s="28" customFormat="1" ht="12.75">
      <c r="A20" s="34"/>
      <c r="B20" s="35"/>
      <c r="C20" s="36" t="s">
        <v>18</v>
      </c>
      <c r="D20" s="37">
        <f>SUM(D21:D21)</f>
        <v>160000</v>
      </c>
      <c r="E20" s="12"/>
      <c r="F20" s="37">
        <f>SUM(F21:F21)</f>
        <v>0</v>
      </c>
      <c r="G20" s="37">
        <f>SUM(G21:G21)</f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</row>
    <row r="21" spans="1:223" s="28" customFormat="1" ht="25.5">
      <c r="A21" s="25">
        <v>1</v>
      </c>
      <c r="B21" s="9">
        <v>60</v>
      </c>
      <c r="C21" s="33" t="s">
        <v>19</v>
      </c>
      <c r="D21" s="29">
        <v>160000</v>
      </c>
      <c r="E21" s="12">
        <v>500000</v>
      </c>
      <c r="F21" s="29"/>
      <c r="G21" s="29">
        <f t="shared" si="0"/>
        <v>160000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</row>
    <row r="22" spans="1:223" s="28" customFormat="1" ht="12.75">
      <c r="A22" s="38"/>
      <c r="B22" s="38"/>
      <c r="C22" s="39" t="s">
        <v>20</v>
      </c>
      <c r="D22" s="40">
        <f>D23</f>
        <v>50000</v>
      </c>
      <c r="E22" s="12"/>
      <c r="F22" s="40">
        <f>F23</f>
        <v>0</v>
      </c>
      <c r="G22" s="40">
        <f>G23</f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</row>
    <row r="23" spans="1:223" s="28" customFormat="1" ht="12.75">
      <c r="A23" s="25">
        <v>1</v>
      </c>
      <c r="B23" s="9">
        <v>54</v>
      </c>
      <c r="C23" s="41" t="s">
        <v>16</v>
      </c>
      <c r="D23" s="42">
        <v>50000</v>
      </c>
      <c r="E23" s="12"/>
      <c r="F23" s="42"/>
      <c r="G23" s="42">
        <f t="shared" si="0"/>
        <v>50000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</row>
    <row r="24" spans="1:7" ht="12.75">
      <c r="A24" s="43"/>
      <c r="B24" s="35"/>
      <c r="C24" s="36" t="s">
        <v>21</v>
      </c>
      <c r="D24" s="37">
        <f>SUM(D25:D27)</f>
        <v>75000</v>
      </c>
      <c r="E24" s="12"/>
      <c r="F24" s="37">
        <f>SUM(F25:F27)</f>
        <v>0</v>
      </c>
      <c r="G24" s="37">
        <f>SUM(G25:G27)</f>
        <v>75000</v>
      </c>
    </row>
    <row r="25" spans="1:7" ht="25.5">
      <c r="A25" s="44">
        <v>1</v>
      </c>
      <c r="B25" s="45">
        <v>65</v>
      </c>
      <c r="C25" s="46" t="s">
        <v>22</v>
      </c>
      <c r="D25" s="47">
        <v>35000</v>
      </c>
      <c r="E25" s="12"/>
      <c r="F25" s="47"/>
      <c r="G25" s="47">
        <f t="shared" si="0"/>
        <v>35000</v>
      </c>
    </row>
    <row r="26" spans="1:7" ht="12.75">
      <c r="A26" s="44">
        <v>2</v>
      </c>
      <c r="B26" s="45">
        <v>65</v>
      </c>
      <c r="C26" s="46" t="s">
        <v>23</v>
      </c>
      <c r="D26" s="47">
        <v>10000</v>
      </c>
      <c r="E26" s="12"/>
      <c r="F26" s="47"/>
      <c r="G26" s="47">
        <f t="shared" si="0"/>
        <v>10000</v>
      </c>
    </row>
    <row r="27" spans="1:7" ht="25.5">
      <c r="A27" s="44">
        <v>3</v>
      </c>
      <c r="B27" s="45">
        <v>65</v>
      </c>
      <c r="C27" s="46" t="s">
        <v>24</v>
      </c>
      <c r="D27" s="47">
        <v>30000</v>
      </c>
      <c r="E27" s="12"/>
      <c r="F27" s="47"/>
      <c r="G27" s="47">
        <f t="shared" si="0"/>
        <v>30000</v>
      </c>
    </row>
    <row r="28" spans="1:7" ht="12.75">
      <c r="A28" s="43"/>
      <c r="B28" s="35"/>
      <c r="C28" s="36" t="s">
        <v>25</v>
      </c>
      <c r="D28" s="37">
        <f>SUM(D29:D30)</f>
        <v>50000</v>
      </c>
      <c r="E28" s="12"/>
      <c r="F28" s="37">
        <f>SUM(F29:F30)</f>
        <v>0</v>
      </c>
      <c r="G28" s="37">
        <f>SUM(G29:G30)</f>
        <v>50000</v>
      </c>
    </row>
    <row r="29" spans="1:7" ht="25.5">
      <c r="A29" s="44">
        <v>1</v>
      </c>
      <c r="B29" s="45">
        <v>65</v>
      </c>
      <c r="C29" s="48" t="s">
        <v>26</v>
      </c>
      <c r="D29" s="47">
        <v>30000</v>
      </c>
      <c r="E29" s="12"/>
      <c r="F29" s="47"/>
      <c r="G29" s="47">
        <f t="shared" si="0"/>
        <v>30000</v>
      </c>
    </row>
    <row r="30" spans="1:7" ht="25.5">
      <c r="A30" s="44">
        <v>2</v>
      </c>
      <c r="B30" s="45">
        <v>65</v>
      </c>
      <c r="C30" s="48" t="s">
        <v>27</v>
      </c>
      <c r="D30" s="49">
        <v>20000</v>
      </c>
      <c r="E30" s="12"/>
      <c r="F30" s="49"/>
      <c r="G30" s="49">
        <f t="shared" si="0"/>
        <v>20000</v>
      </c>
    </row>
    <row r="31" spans="1:7" ht="25.5">
      <c r="A31" s="43"/>
      <c r="B31" s="35"/>
      <c r="C31" s="36" t="s">
        <v>28</v>
      </c>
      <c r="D31" s="37">
        <f>SUM(D32:D32)</f>
        <v>170000</v>
      </c>
      <c r="E31" s="12"/>
      <c r="F31" s="37">
        <f>SUM(F32:F32)</f>
        <v>0</v>
      </c>
      <c r="G31" s="37">
        <f>SUM(G32:G32)</f>
        <v>170000</v>
      </c>
    </row>
    <row r="32" spans="1:7" ht="12.75">
      <c r="A32" s="44">
        <v>1</v>
      </c>
      <c r="B32" s="50">
        <v>65</v>
      </c>
      <c r="C32" s="51" t="s">
        <v>29</v>
      </c>
      <c r="D32" s="52">
        <v>170000</v>
      </c>
      <c r="E32" s="12"/>
      <c r="F32" s="52"/>
      <c r="G32" s="52">
        <f t="shared" si="0"/>
        <v>170000</v>
      </c>
    </row>
    <row r="33" spans="1:7" ht="12.75">
      <c r="A33" s="53"/>
      <c r="B33" s="54"/>
      <c r="C33" s="36" t="s">
        <v>30</v>
      </c>
      <c r="D33" s="37">
        <f>SUM(D34:D44)</f>
        <v>1760000</v>
      </c>
      <c r="E33" s="37">
        <f>SUM(E34:E44)</f>
        <v>0</v>
      </c>
      <c r="F33" s="37">
        <f>SUM(F34:F44)</f>
        <v>0</v>
      </c>
      <c r="G33" s="37">
        <f>SUM(G34:G44)</f>
        <v>1760000</v>
      </c>
    </row>
    <row r="34" spans="1:7" ht="25.5">
      <c r="A34" s="55">
        <v>1</v>
      </c>
      <c r="B34" s="56">
        <v>66</v>
      </c>
      <c r="C34" s="80" t="s">
        <v>31</v>
      </c>
      <c r="D34" s="57">
        <v>400000</v>
      </c>
      <c r="E34" s="81"/>
      <c r="F34" s="57"/>
      <c r="G34" s="57">
        <f t="shared" si="0"/>
        <v>400000</v>
      </c>
    </row>
    <row r="35" spans="1:7" ht="12.75">
      <c r="A35" s="55">
        <v>2</v>
      </c>
      <c r="B35" s="56">
        <v>66</v>
      </c>
      <c r="C35" s="82" t="s">
        <v>32</v>
      </c>
      <c r="D35" s="57">
        <v>150000</v>
      </c>
      <c r="E35" s="81"/>
      <c r="F35" s="57"/>
      <c r="G35" s="57">
        <f t="shared" si="0"/>
        <v>150000</v>
      </c>
    </row>
    <row r="36" spans="1:7" ht="25.5">
      <c r="A36" s="55">
        <v>3</v>
      </c>
      <c r="B36" s="56">
        <v>66</v>
      </c>
      <c r="C36" s="82" t="s">
        <v>33</v>
      </c>
      <c r="D36" s="57">
        <v>0</v>
      </c>
      <c r="E36" s="81"/>
      <c r="F36" s="57"/>
      <c r="G36" s="57">
        <f t="shared" si="0"/>
        <v>0</v>
      </c>
    </row>
    <row r="37" spans="1:7" ht="12.75">
      <c r="A37" s="55">
        <v>4</v>
      </c>
      <c r="B37" s="56">
        <v>66</v>
      </c>
      <c r="C37" s="82" t="s">
        <v>34</v>
      </c>
      <c r="D37" s="57">
        <v>0</v>
      </c>
      <c r="E37" s="81"/>
      <c r="F37" s="57"/>
      <c r="G37" s="57">
        <f t="shared" si="0"/>
        <v>0</v>
      </c>
    </row>
    <row r="38" spans="1:7" ht="25.5">
      <c r="A38" s="55">
        <v>5</v>
      </c>
      <c r="B38" s="56">
        <v>66</v>
      </c>
      <c r="C38" s="82" t="s">
        <v>35</v>
      </c>
      <c r="D38" s="57">
        <v>250000</v>
      </c>
      <c r="E38" s="81"/>
      <c r="F38" s="57"/>
      <c r="G38" s="57">
        <f t="shared" si="0"/>
        <v>250000</v>
      </c>
    </row>
    <row r="39" spans="1:7" ht="25.5">
      <c r="A39" s="55">
        <v>6</v>
      </c>
      <c r="B39" s="56">
        <v>66</v>
      </c>
      <c r="C39" s="80" t="s">
        <v>36</v>
      </c>
      <c r="D39" s="57">
        <v>50000</v>
      </c>
      <c r="E39" s="81"/>
      <c r="F39" s="57"/>
      <c r="G39" s="57">
        <f t="shared" si="0"/>
        <v>50000</v>
      </c>
    </row>
    <row r="40" spans="1:7" ht="25.5">
      <c r="A40" s="55">
        <v>7</v>
      </c>
      <c r="B40" s="56">
        <v>66</v>
      </c>
      <c r="C40" s="82" t="s">
        <v>37</v>
      </c>
      <c r="D40" s="57">
        <v>200000</v>
      </c>
      <c r="E40" s="81"/>
      <c r="F40" s="57"/>
      <c r="G40" s="57">
        <f t="shared" si="0"/>
        <v>200000</v>
      </c>
    </row>
    <row r="41" spans="1:7" ht="12.75">
      <c r="A41" s="55">
        <v>8</v>
      </c>
      <c r="B41" s="56">
        <v>66</v>
      </c>
      <c r="C41" s="82" t="s">
        <v>38</v>
      </c>
      <c r="D41" s="57">
        <v>250000</v>
      </c>
      <c r="E41" s="81"/>
      <c r="F41" s="57"/>
      <c r="G41" s="57">
        <f t="shared" si="0"/>
        <v>250000</v>
      </c>
    </row>
    <row r="42" spans="1:7" ht="25.5">
      <c r="A42" s="55">
        <v>9</v>
      </c>
      <c r="B42" s="56">
        <v>66</v>
      </c>
      <c r="C42" s="82" t="s">
        <v>39</v>
      </c>
      <c r="D42" s="57">
        <v>50000</v>
      </c>
      <c r="E42" s="81"/>
      <c r="F42" s="57"/>
      <c r="G42" s="57">
        <f t="shared" si="0"/>
        <v>50000</v>
      </c>
    </row>
    <row r="43" spans="1:7" ht="25.5">
      <c r="A43" s="55">
        <v>10</v>
      </c>
      <c r="B43" s="56">
        <v>66</v>
      </c>
      <c r="C43" s="83" t="s">
        <v>85</v>
      </c>
      <c r="D43" s="57">
        <v>150000</v>
      </c>
      <c r="E43" s="81"/>
      <c r="F43" s="57"/>
      <c r="G43" s="57">
        <f t="shared" si="0"/>
        <v>150000</v>
      </c>
    </row>
    <row r="44" spans="1:7" ht="25.5">
      <c r="A44" s="55">
        <v>11</v>
      </c>
      <c r="B44" s="56">
        <v>66</v>
      </c>
      <c r="C44" s="83" t="s">
        <v>86</v>
      </c>
      <c r="D44" s="57">
        <v>260000</v>
      </c>
      <c r="E44" s="81"/>
      <c r="F44" s="57"/>
      <c r="G44" s="57">
        <f t="shared" si="0"/>
        <v>260000</v>
      </c>
    </row>
    <row r="45" spans="1:7" ht="25.5">
      <c r="A45" s="58"/>
      <c r="B45" s="58"/>
      <c r="C45" s="36" t="s">
        <v>40</v>
      </c>
      <c r="D45" s="37">
        <f>D46+D47</f>
        <v>1000000</v>
      </c>
      <c r="E45" s="37">
        <f>E46+E47</f>
        <v>0</v>
      </c>
      <c r="F45" s="37">
        <f>F46+F47</f>
        <v>0</v>
      </c>
      <c r="G45" s="37">
        <f>G46+G47</f>
        <v>1000000</v>
      </c>
    </row>
    <row r="46" spans="1:7" ht="12.75">
      <c r="A46" s="55">
        <v>1</v>
      </c>
      <c r="B46" s="56">
        <v>66</v>
      </c>
      <c r="C46" s="48" t="s">
        <v>41</v>
      </c>
      <c r="D46" s="49">
        <v>1000000</v>
      </c>
      <c r="E46" s="12"/>
      <c r="F46" s="49">
        <v>-30000</v>
      </c>
      <c r="G46" s="57">
        <f t="shared" si="0"/>
        <v>970000</v>
      </c>
    </row>
    <row r="47" spans="1:7" ht="12.75">
      <c r="A47" s="55">
        <v>2</v>
      </c>
      <c r="B47" s="56">
        <v>66</v>
      </c>
      <c r="C47" s="48" t="s">
        <v>89</v>
      </c>
      <c r="D47" s="49"/>
      <c r="E47" s="12"/>
      <c r="F47" s="49">
        <v>30000</v>
      </c>
      <c r="G47" s="57">
        <f t="shared" si="0"/>
        <v>30000</v>
      </c>
    </row>
    <row r="48" spans="1:7" ht="12.75">
      <c r="A48" s="59"/>
      <c r="B48" s="58"/>
      <c r="C48" s="60" t="s">
        <v>42</v>
      </c>
      <c r="D48" s="61">
        <f>D49+D59+D63+D66</f>
        <v>751000</v>
      </c>
      <c r="E48" s="12"/>
      <c r="F48" s="61">
        <f>F49+F59+F63+F66</f>
        <v>0</v>
      </c>
      <c r="G48" s="61">
        <f>G49+G59+G63+G66</f>
        <v>751000</v>
      </c>
    </row>
    <row r="49" spans="1:7" ht="12.75">
      <c r="A49" s="59"/>
      <c r="B49" s="58"/>
      <c r="C49" s="60" t="s">
        <v>43</v>
      </c>
      <c r="D49" s="61">
        <f>SUM(D50:D58)</f>
        <v>245000</v>
      </c>
      <c r="E49" s="12"/>
      <c r="F49" s="61">
        <f>SUM(F50:F58)</f>
        <v>0</v>
      </c>
      <c r="G49" s="61">
        <f>SUM(G50:G58)</f>
        <v>245000</v>
      </c>
    </row>
    <row r="50" spans="1:7" ht="12.75">
      <c r="A50" s="62">
        <v>1</v>
      </c>
      <c r="B50" s="63">
        <v>67</v>
      </c>
      <c r="C50" s="48" t="s">
        <v>44</v>
      </c>
      <c r="D50" s="64">
        <v>5000</v>
      </c>
      <c r="E50" s="12"/>
      <c r="F50" s="64"/>
      <c r="G50" s="64">
        <f aca="true" t="shared" si="1" ref="G50:G67">D50+F50</f>
        <v>5000</v>
      </c>
    </row>
    <row r="51" spans="1:7" ht="18" customHeight="1">
      <c r="A51" s="62">
        <v>2</v>
      </c>
      <c r="B51" s="63">
        <v>67</v>
      </c>
      <c r="C51" s="48" t="s">
        <v>81</v>
      </c>
      <c r="D51" s="64">
        <v>20000</v>
      </c>
      <c r="E51" s="12"/>
      <c r="F51" s="64"/>
      <c r="G51" s="64">
        <f t="shared" si="1"/>
        <v>20000</v>
      </c>
    </row>
    <row r="52" spans="1:7" ht="12.75">
      <c r="A52" s="62">
        <v>3</v>
      </c>
      <c r="B52" s="63">
        <v>67</v>
      </c>
      <c r="C52" s="48" t="s">
        <v>82</v>
      </c>
      <c r="D52" s="64">
        <v>27000</v>
      </c>
      <c r="E52" s="12"/>
      <c r="F52" s="64"/>
      <c r="G52" s="64">
        <f t="shared" si="1"/>
        <v>27000</v>
      </c>
    </row>
    <row r="53" spans="1:7" ht="12.75">
      <c r="A53" s="62">
        <v>4</v>
      </c>
      <c r="B53" s="63">
        <v>67</v>
      </c>
      <c r="C53" s="48" t="s">
        <v>45</v>
      </c>
      <c r="D53" s="64">
        <v>10000</v>
      </c>
      <c r="E53" s="12"/>
      <c r="F53" s="64"/>
      <c r="G53" s="64">
        <f t="shared" si="1"/>
        <v>10000</v>
      </c>
    </row>
    <row r="54" spans="1:7" ht="12.75">
      <c r="A54" s="62">
        <v>5</v>
      </c>
      <c r="B54" s="63">
        <v>67</v>
      </c>
      <c r="C54" s="48" t="s">
        <v>46</v>
      </c>
      <c r="D54" s="64">
        <v>45000</v>
      </c>
      <c r="E54" s="12"/>
      <c r="F54" s="64"/>
      <c r="G54" s="64">
        <f t="shared" si="1"/>
        <v>45000</v>
      </c>
    </row>
    <row r="55" spans="1:7" ht="12.75">
      <c r="A55" s="62">
        <v>6</v>
      </c>
      <c r="B55" s="63">
        <v>67</v>
      </c>
      <c r="C55" s="48" t="s">
        <v>47</v>
      </c>
      <c r="D55" s="64">
        <v>33000</v>
      </c>
      <c r="E55" s="12"/>
      <c r="F55" s="64"/>
      <c r="G55" s="64">
        <f t="shared" si="1"/>
        <v>33000</v>
      </c>
    </row>
    <row r="56" spans="1:7" ht="12.75">
      <c r="A56" s="62">
        <v>7</v>
      </c>
      <c r="B56" s="63">
        <v>67</v>
      </c>
      <c r="C56" s="48" t="s">
        <v>48</v>
      </c>
      <c r="D56" s="64">
        <v>10000</v>
      </c>
      <c r="E56" s="12"/>
      <c r="F56" s="64"/>
      <c r="G56" s="64">
        <f t="shared" si="1"/>
        <v>10000</v>
      </c>
    </row>
    <row r="57" spans="1:7" ht="12.75">
      <c r="A57" s="62">
        <v>8</v>
      </c>
      <c r="B57" s="63">
        <v>67</v>
      </c>
      <c r="C57" s="48" t="s">
        <v>49</v>
      </c>
      <c r="D57" s="64">
        <v>10000</v>
      </c>
      <c r="E57" s="12"/>
      <c r="F57" s="64"/>
      <c r="G57" s="64">
        <f t="shared" si="1"/>
        <v>10000</v>
      </c>
    </row>
    <row r="58" spans="1:7" ht="12.75">
      <c r="A58" s="62">
        <v>9</v>
      </c>
      <c r="B58" s="63">
        <v>67</v>
      </c>
      <c r="C58" s="48" t="s">
        <v>50</v>
      </c>
      <c r="D58" s="64">
        <v>85000</v>
      </c>
      <c r="E58" s="12"/>
      <c r="F58" s="64"/>
      <c r="G58" s="64">
        <f t="shared" si="1"/>
        <v>85000</v>
      </c>
    </row>
    <row r="59" spans="1:223" s="66" customFormat="1" ht="12.75">
      <c r="A59" s="65"/>
      <c r="B59" s="58"/>
      <c r="C59" s="60" t="s">
        <v>51</v>
      </c>
      <c r="D59" s="61">
        <f>SUM(D60:D62)</f>
        <v>180000</v>
      </c>
      <c r="E59" s="12"/>
      <c r="F59" s="61">
        <f>SUM(F60:F62)</f>
        <v>0</v>
      </c>
      <c r="G59" s="61">
        <f>SUM(G60:G62)</f>
        <v>180000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</row>
    <row r="60" spans="1:223" s="66" customFormat="1" ht="12.75">
      <c r="A60" s="67">
        <v>1</v>
      </c>
      <c r="B60" s="68">
        <v>67</v>
      </c>
      <c r="C60" s="46" t="s">
        <v>52</v>
      </c>
      <c r="D60" s="69">
        <v>20000</v>
      </c>
      <c r="E60" s="12"/>
      <c r="F60" s="69"/>
      <c r="G60" s="69">
        <f t="shared" si="1"/>
        <v>20000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</row>
    <row r="61" spans="1:223" s="66" customFormat="1" ht="12.75">
      <c r="A61" s="67">
        <v>2</v>
      </c>
      <c r="B61" s="68">
        <v>67</v>
      </c>
      <c r="C61" s="46" t="s">
        <v>53</v>
      </c>
      <c r="D61" s="69">
        <v>10000</v>
      </c>
      <c r="E61" s="12"/>
      <c r="F61" s="69"/>
      <c r="G61" s="69">
        <f t="shared" si="1"/>
        <v>10000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</row>
    <row r="62" spans="1:223" s="66" customFormat="1" ht="12.75">
      <c r="A62" s="67">
        <v>3</v>
      </c>
      <c r="B62" s="68">
        <v>67</v>
      </c>
      <c r="C62" s="46" t="s">
        <v>54</v>
      </c>
      <c r="D62" s="69">
        <v>150000</v>
      </c>
      <c r="E62" s="12"/>
      <c r="F62" s="69"/>
      <c r="G62" s="69">
        <f t="shared" si="1"/>
        <v>150000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</row>
    <row r="63" spans="1:223" s="66" customFormat="1" ht="12.75">
      <c r="A63" s="65"/>
      <c r="B63" s="58"/>
      <c r="C63" s="60" t="s">
        <v>55</v>
      </c>
      <c r="D63" s="61">
        <f>SUM(D64:D65)</f>
        <v>301000</v>
      </c>
      <c r="E63" s="12"/>
      <c r="F63" s="61">
        <f>SUM(F64:F65)</f>
        <v>0</v>
      </c>
      <c r="G63" s="61">
        <f>SUM(G64:G65)</f>
        <v>301000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</row>
    <row r="64" spans="1:223" s="66" customFormat="1" ht="12.75">
      <c r="A64" s="67">
        <v>1</v>
      </c>
      <c r="B64" s="68">
        <v>67</v>
      </c>
      <c r="C64" s="48" t="s">
        <v>56</v>
      </c>
      <c r="D64" s="47">
        <v>211000</v>
      </c>
      <c r="E64" s="12"/>
      <c r="F64" s="47"/>
      <c r="G64" s="47">
        <f t="shared" si="1"/>
        <v>211000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</row>
    <row r="65" spans="1:7" ht="12.75">
      <c r="A65" s="67">
        <v>2</v>
      </c>
      <c r="B65" s="68">
        <v>67</v>
      </c>
      <c r="C65" s="70" t="s">
        <v>57</v>
      </c>
      <c r="D65" s="71">
        <v>90000</v>
      </c>
      <c r="E65" s="12"/>
      <c r="F65" s="71"/>
      <c r="G65" s="71">
        <f t="shared" si="1"/>
        <v>90000</v>
      </c>
    </row>
    <row r="66" spans="1:7" ht="25.5">
      <c r="A66" s="65"/>
      <c r="B66" s="58"/>
      <c r="C66" s="60" t="s">
        <v>58</v>
      </c>
      <c r="D66" s="61">
        <f>D67</f>
        <v>25000</v>
      </c>
      <c r="E66" s="61"/>
      <c r="F66" s="61">
        <f>F67</f>
        <v>0</v>
      </c>
      <c r="G66" s="61">
        <f>G67</f>
        <v>25000</v>
      </c>
    </row>
    <row r="67" spans="1:7" ht="12.75">
      <c r="A67" s="62">
        <v>1</v>
      </c>
      <c r="B67" s="63">
        <v>67</v>
      </c>
      <c r="C67" s="70" t="s">
        <v>59</v>
      </c>
      <c r="D67" s="71">
        <v>25000</v>
      </c>
      <c r="E67" s="12"/>
      <c r="F67" s="71"/>
      <c r="G67" s="71">
        <f t="shared" si="1"/>
        <v>25000</v>
      </c>
    </row>
    <row r="68" spans="1:7" ht="25.5">
      <c r="A68" s="65"/>
      <c r="B68" s="65"/>
      <c r="C68" s="60" t="s">
        <v>60</v>
      </c>
      <c r="D68" s="61">
        <f>D69+D78+D80+D83+D85</f>
        <v>300000</v>
      </c>
      <c r="E68" s="61">
        <f>E69+E78+E80+E83+E85</f>
        <v>0</v>
      </c>
      <c r="F68" s="61">
        <f>F69+F78+F80+F83+F85</f>
        <v>-3200</v>
      </c>
      <c r="G68" s="61">
        <f>G69+G78+G80+G83+G85</f>
        <v>296800</v>
      </c>
    </row>
    <row r="69" spans="1:7" ht="12.75">
      <c r="A69" s="72"/>
      <c r="B69" s="72"/>
      <c r="C69" s="72" t="s">
        <v>61</v>
      </c>
      <c r="D69" s="73">
        <f>SUM(D70:D77)</f>
        <v>253500</v>
      </c>
      <c r="E69" s="73">
        <f>SUM(E70:E77)</f>
        <v>0</v>
      </c>
      <c r="F69" s="73">
        <f>SUM(F70:F77)</f>
        <v>-1900</v>
      </c>
      <c r="G69" s="73">
        <f>SUM(G70:G77)</f>
        <v>251600</v>
      </c>
    </row>
    <row r="70" spans="1:7" ht="12.75">
      <c r="A70" s="74">
        <v>1</v>
      </c>
      <c r="B70" s="45">
        <v>68</v>
      </c>
      <c r="C70" s="75" t="s">
        <v>62</v>
      </c>
      <c r="D70" s="49">
        <v>19000</v>
      </c>
      <c r="E70" s="12"/>
      <c r="F70" s="49"/>
      <c r="G70" s="49">
        <f aca="true" t="shared" si="2" ref="G70:G86">D70+F70</f>
        <v>19000</v>
      </c>
    </row>
    <row r="71" spans="1:7" ht="12.75">
      <c r="A71" s="74">
        <v>2</v>
      </c>
      <c r="B71" s="45">
        <v>68</v>
      </c>
      <c r="C71" s="75" t="s">
        <v>63</v>
      </c>
      <c r="D71" s="49">
        <v>56500</v>
      </c>
      <c r="E71" s="12"/>
      <c r="F71" s="49"/>
      <c r="G71" s="49">
        <f t="shared" si="2"/>
        <v>56500</v>
      </c>
    </row>
    <row r="72" spans="1:7" ht="12.75">
      <c r="A72" s="74">
        <v>3</v>
      </c>
      <c r="B72" s="45">
        <v>68</v>
      </c>
      <c r="C72" s="75" t="s">
        <v>64</v>
      </c>
      <c r="D72" s="49">
        <v>6500</v>
      </c>
      <c r="E72" s="12"/>
      <c r="F72" s="49"/>
      <c r="G72" s="49">
        <f t="shared" si="2"/>
        <v>6500</v>
      </c>
    </row>
    <row r="73" spans="1:7" ht="12.75">
      <c r="A73" s="74">
        <v>4</v>
      </c>
      <c r="B73" s="45">
        <v>68</v>
      </c>
      <c r="C73" s="75" t="s">
        <v>65</v>
      </c>
      <c r="D73" s="49">
        <v>1000</v>
      </c>
      <c r="E73" s="12"/>
      <c r="F73" s="49">
        <v>-1000</v>
      </c>
      <c r="G73" s="49">
        <f t="shared" si="2"/>
        <v>0</v>
      </c>
    </row>
    <row r="74" spans="1:7" ht="12.75">
      <c r="A74" s="74">
        <v>5</v>
      </c>
      <c r="B74" s="45">
        <v>68</v>
      </c>
      <c r="C74" s="75" t="s">
        <v>66</v>
      </c>
      <c r="D74" s="49">
        <v>16000</v>
      </c>
      <c r="E74" s="12"/>
      <c r="F74" s="49"/>
      <c r="G74" s="49">
        <f t="shared" si="2"/>
        <v>16000</v>
      </c>
    </row>
    <row r="75" spans="1:7" ht="12.75">
      <c r="A75" s="74">
        <v>6</v>
      </c>
      <c r="B75" s="45">
        <v>68</v>
      </c>
      <c r="C75" s="75" t="s">
        <v>67</v>
      </c>
      <c r="D75" s="49">
        <v>60000</v>
      </c>
      <c r="E75" s="12"/>
      <c r="F75" s="49"/>
      <c r="G75" s="49">
        <f t="shared" si="2"/>
        <v>60000</v>
      </c>
    </row>
    <row r="76" spans="1:7" ht="12.75">
      <c r="A76" s="74">
        <v>7</v>
      </c>
      <c r="B76" s="45">
        <v>68</v>
      </c>
      <c r="C76" s="75" t="s">
        <v>68</v>
      </c>
      <c r="D76" s="49">
        <v>15000</v>
      </c>
      <c r="E76" s="12"/>
      <c r="F76" s="49">
        <v>-900</v>
      </c>
      <c r="G76" s="49">
        <f t="shared" si="2"/>
        <v>14100</v>
      </c>
    </row>
    <row r="77" spans="1:7" ht="12.75">
      <c r="A77" s="74">
        <v>8</v>
      </c>
      <c r="B77" s="45">
        <v>68</v>
      </c>
      <c r="C77" s="75" t="s">
        <v>87</v>
      </c>
      <c r="D77" s="49">
        <v>79500</v>
      </c>
      <c r="E77" s="12"/>
      <c r="F77" s="49"/>
      <c r="G77" s="49">
        <f t="shared" si="2"/>
        <v>79500</v>
      </c>
    </row>
    <row r="78" spans="1:7" ht="12.75">
      <c r="A78" s="72"/>
      <c r="B78" s="72"/>
      <c r="C78" s="76" t="s">
        <v>69</v>
      </c>
      <c r="D78" s="73">
        <f>D79</f>
        <v>2900</v>
      </c>
      <c r="E78" s="73"/>
      <c r="F78" s="73">
        <f>F79</f>
        <v>0</v>
      </c>
      <c r="G78" s="73">
        <f>G79</f>
        <v>2900</v>
      </c>
    </row>
    <row r="79" spans="1:7" ht="12.75">
      <c r="A79" s="74">
        <v>9</v>
      </c>
      <c r="B79" s="45">
        <v>68</v>
      </c>
      <c r="C79" s="75" t="s">
        <v>70</v>
      </c>
      <c r="D79" s="49">
        <v>2900</v>
      </c>
      <c r="E79" s="12"/>
      <c r="F79" s="49"/>
      <c r="G79" s="49">
        <f t="shared" si="2"/>
        <v>2900</v>
      </c>
    </row>
    <row r="80" spans="1:7" ht="12.75">
      <c r="A80" s="72"/>
      <c r="B80" s="72"/>
      <c r="C80" s="76" t="s">
        <v>71</v>
      </c>
      <c r="D80" s="73">
        <f>D81+D82</f>
        <v>5000</v>
      </c>
      <c r="E80" s="73"/>
      <c r="F80" s="73">
        <f>F81+F82</f>
        <v>0</v>
      </c>
      <c r="G80" s="73">
        <f>G81+G82</f>
        <v>5000</v>
      </c>
    </row>
    <row r="81" spans="1:7" ht="12.75">
      <c r="A81" s="74">
        <v>10</v>
      </c>
      <c r="B81" s="45">
        <v>68</v>
      </c>
      <c r="C81" s="75" t="s">
        <v>72</v>
      </c>
      <c r="D81" s="49">
        <v>3000</v>
      </c>
      <c r="E81" s="12"/>
      <c r="F81" s="49"/>
      <c r="G81" s="49">
        <f t="shared" si="2"/>
        <v>3000</v>
      </c>
    </row>
    <row r="82" spans="1:7" ht="12.75">
      <c r="A82" s="74">
        <v>11</v>
      </c>
      <c r="B82" s="45">
        <v>68</v>
      </c>
      <c r="C82" s="75" t="s">
        <v>73</v>
      </c>
      <c r="D82" s="49">
        <v>2000</v>
      </c>
      <c r="E82" s="12"/>
      <c r="F82" s="49"/>
      <c r="G82" s="49">
        <f t="shared" si="2"/>
        <v>2000</v>
      </c>
    </row>
    <row r="83" spans="1:7" ht="12.75">
      <c r="A83" s="72"/>
      <c r="B83" s="72"/>
      <c r="C83" s="77" t="s">
        <v>74</v>
      </c>
      <c r="D83" s="73">
        <f>D84</f>
        <v>13600</v>
      </c>
      <c r="E83" s="73"/>
      <c r="F83" s="73">
        <f>F84</f>
        <v>-1300</v>
      </c>
      <c r="G83" s="73">
        <f>G84</f>
        <v>12300</v>
      </c>
    </row>
    <row r="84" spans="1:7" ht="12.75">
      <c r="A84" s="74">
        <v>12</v>
      </c>
      <c r="B84" s="45">
        <v>68</v>
      </c>
      <c r="C84" s="75" t="s">
        <v>75</v>
      </c>
      <c r="D84" s="49">
        <v>13600</v>
      </c>
      <c r="E84" s="12"/>
      <c r="F84" s="49">
        <v>-1300</v>
      </c>
      <c r="G84" s="49">
        <f t="shared" si="2"/>
        <v>12300</v>
      </c>
    </row>
    <row r="85" spans="1:7" ht="12.75">
      <c r="A85" s="77"/>
      <c r="B85" s="77"/>
      <c r="C85" s="77" t="s">
        <v>80</v>
      </c>
      <c r="D85" s="77">
        <f>D86</f>
        <v>25000</v>
      </c>
      <c r="E85" s="77">
        <f>E86</f>
        <v>0</v>
      </c>
      <c r="F85" s="77">
        <f>F86</f>
        <v>0</v>
      </c>
      <c r="G85" s="77">
        <f>G86</f>
        <v>25000</v>
      </c>
    </row>
    <row r="86" spans="1:7" ht="12.75">
      <c r="A86" s="74">
        <v>13</v>
      </c>
      <c r="B86" s="45">
        <v>68</v>
      </c>
      <c r="C86" s="79" t="s">
        <v>79</v>
      </c>
      <c r="D86" s="12">
        <v>25000</v>
      </c>
      <c r="E86" s="12"/>
      <c r="F86" s="12"/>
      <c r="G86" s="49">
        <f t="shared" si="2"/>
        <v>25000</v>
      </c>
    </row>
  </sheetData>
  <sheetProtection/>
  <autoFilter ref="A4:C6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nr.9d la HCJM nr._______/2021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2021-11-16T07:10:23Z</cp:lastPrinted>
  <dcterms:created xsi:type="dcterms:W3CDTF">2021-04-16T08:27:39Z</dcterms:created>
  <dcterms:modified xsi:type="dcterms:W3CDTF">2021-11-19T11:57:32Z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